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\Q2\"/>
    </mc:Choice>
  </mc:AlternateContent>
  <xr:revisionPtr revIDLastSave="0" documentId="13_ncr:1_{F1589415-865A-4B1A-B8B0-287A4E619A1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Baltezers_22681" sheetId="1" r:id="rId1"/>
    <sheet name="R_analīze_22681" sheetId="3" r:id="rId2"/>
  </sheets>
  <definedNames>
    <definedName name="_xlnm._FilterDatabase" localSheetId="0" hidden="1">Baltezers_22681!#REF!</definedName>
  </definedNames>
  <calcPr calcId="181029"/>
</workbook>
</file>

<file path=xl/calcChain.xml><?xml version="1.0" encoding="utf-8"?>
<calcChain xmlns="http://schemas.openxmlformats.org/spreadsheetml/2006/main">
  <c r="F27" i="1" l="1"/>
  <c r="F26" i="1"/>
  <c r="F25" i="1"/>
  <c r="F24" i="1"/>
  <c r="F23" i="1"/>
  <c r="F22" i="1"/>
  <c r="F28" i="1" l="1"/>
</calcChain>
</file>

<file path=xl/sharedStrings.xml><?xml version="1.0" encoding="utf-8"?>
<sst xmlns="http://schemas.openxmlformats.org/spreadsheetml/2006/main" count="48" uniqueCount="46">
  <si>
    <t>Datums</t>
  </si>
  <si>
    <t>Hlorīdu saturs, mg/l</t>
  </si>
  <si>
    <t>Robežvērtība</t>
  </si>
  <si>
    <t>Kvartāra pazemes ūdeņu horizonts</t>
  </si>
  <si>
    <t>Count</t>
  </si>
  <si>
    <t>Variance</t>
  </si>
  <si>
    <t>Standard deviation</t>
  </si>
  <si>
    <t>Median</t>
  </si>
  <si>
    <t>Confidence.T</t>
  </si>
  <si>
    <t>Gads</t>
  </si>
  <si>
    <t>Min</t>
  </si>
  <si>
    <t>Max</t>
  </si>
  <si>
    <t>Robežvērtība (TV)</t>
  </si>
  <si>
    <t>DB "Urbumi" dati</t>
  </si>
  <si>
    <t>Tendenču aprēķinam sagatavotie dati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</si>
  <si>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</si>
  <si>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</si>
  <si>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</si>
  <si>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</si>
  <si>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</si>
  <si>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</si>
  <si>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</si>
  <si>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</si>
  <si>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</si>
  <si>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</si>
  <si>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</si>
  <si>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</si>
  <si>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</si>
  <si>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</si>
  <si>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</si>
  <si>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</si>
  <si>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</si>
  <si>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</si>
  <si>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</si>
  <si>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</si>
  <si>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</si>
  <si>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</si>
  <si>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</si>
  <si>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</si>
  <si>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X Variable 1</t>
  </si>
  <si>
    <t>RESIDUAL OUTPUT</t>
  </si>
  <si>
    <t>Observation</t>
  </si>
  <si>
    <t>Predicted Y</t>
  </si>
  <si>
    <t>Residuals</t>
  </si>
  <si>
    <t>Ar</t>
  </si>
  <si>
    <t>apzīmētajos gadījumos fiksēta neatbilstība jonu bilances vienādojumā 5 - 10 % ietvaros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</si>
</sst>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5">
    <xf numFmtId="0" fontId="0" fillId="0" borderId="0" xfId="0"/>
    <xf numFmtId="0" fontId="18" fillId="0" borderId="0" xfId="0" applyFont="1"/>
    <xf numFmtId="0" fontId="18" fillId="0" borderId="10" xfId="0" applyFont="1" applyBorder="1"/>
    <xf numFmtId="0" fontId="18" fillId="0" borderId="20" xfId="0" applyFont="1" applyBorder="1"/>
    <xf numFmtId="14" fontId="18" fillId="0" borderId="15" xfId="0" applyNumberFormat="1" applyFont="1" applyBorder="1"/>
    <xf numFmtId="164" fontId="18" fillId="0" borderId="14" xfId="0" applyNumberFormat="1" applyFont="1" applyBorder="1"/>
    <xf numFmtId="14" fontId="18" fillId="0" borderId="17" xfId="0" applyNumberFormat="1" applyFont="1" applyBorder="1"/>
    <xf numFmtId="164" fontId="19" fillId="0" borderId="16" xfId="0" applyNumberFormat="1" applyFont="1" applyBorder="1"/>
    <xf numFmtId="164" fontId="19" fillId="0" borderId="18" xfId="0" applyNumberFormat="1" applyFont="1" applyBorder="1"/>
    <xf numFmtId="164" fontId="18" fillId="0" borderId="18" xfId="0" applyNumberFormat="1" applyFont="1" applyBorder="1"/>
    <xf numFmtId="164" fontId="18" fillId="0" borderId="16" xfId="0" applyNumberFormat="1" applyFont="1" applyBorder="1"/>
    <xf numFmtId="0" fontId="18" fillId="0" borderId="19" xfId="0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8" fillId="0" borderId="0" xfId="0" applyFont="1" applyBorder="1"/>
    <xf numFmtId="164" fontId="18" fillId="0" borderId="0" xfId="0" applyNumberFormat="1" applyFont="1"/>
    <xf numFmtId="0" fontId="18" fillId="0" borderId="0" xfId="0" applyFont="1" applyAlignment="1">
      <alignment horizontal="right" vertical="center"/>
    </xf>
    <xf numFmtId="165" fontId="18" fillId="0" borderId="0" xfId="0" applyNumberFormat="1" applyFont="1"/>
    <xf numFmtId="0" fontId="18" fillId="0" borderId="0" xfId="0" applyFont="1" applyAlignment="1">
      <alignment horizontal="right"/>
    </xf>
    <xf numFmtId="0" fontId="18" fillId="0" borderId="12" xfId="0" applyFont="1" applyBorder="1"/>
    <xf numFmtId="14" fontId="18" fillId="33" borderId="17" xfId="0" applyNumberFormat="1" applyFont="1" applyFill="1" applyBorder="1"/>
    <xf numFmtId="164" fontId="18" fillId="0" borderId="0" xfId="0" applyNumberFormat="1" applyFont="1" applyAlignment="1">
      <alignment horizontal="right" vertical="center"/>
    </xf>
    <xf numFmtId="164" fontId="18" fillId="0" borderId="14" xfId="0" applyNumberFormat="1" applyFont="1" applyBorder="1" applyAlignment="1">
      <alignment horizontal="right" vertical="center"/>
    </xf>
    <xf numFmtId="164" fontId="18" fillId="0" borderId="16" xfId="0" applyNumberFormat="1" applyFont="1" applyBorder="1" applyAlignment="1">
      <alignment horizontal="right" vertical="center"/>
    </xf>
    <xf numFmtId="164" fontId="18" fillId="0" borderId="21" xfId="0" applyNumberFormat="1" applyFont="1" applyBorder="1" applyAlignment="1">
      <alignment horizontal="right" vertical="center"/>
    </xf>
    <xf numFmtId="164" fontId="18" fillId="0" borderId="22" xfId="0" applyNumberFormat="1" applyFont="1" applyBorder="1" applyAlignment="1">
      <alignment horizontal="right" vertical="center"/>
    </xf>
    <xf numFmtId="164" fontId="18" fillId="0" borderId="0" xfId="0" applyNumberFormat="1" applyFont="1" applyBorder="1" applyAlignment="1">
      <alignment horizontal="right" vertical="center"/>
    </xf>
    <xf numFmtId="0" fontId="18" fillId="0" borderId="15" xfId="0" applyNumberFormat="1" applyFont="1" applyBorder="1"/>
    <xf numFmtId="0" fontId="18" fillId="0" borderId="17" xfId="0" applyNumberFormat="1" applyFont="1" applyBorder="1"/>
    <xf numFmtId="164" fontId="20" fillId="0" borderId="16" xfId="0" applyNumberFormat="1" applyFont="1" applyBorder="1"/>
    <xf numFmtId="14" fontId="18" fillId="0" borderId="22" xfId="0" applyNumberFormat="1" applyFont="1" applyBorder="1"/>
    <xf numFmtId="164" fontId="18" fillId="0" borderId="22" xfId="0" applyNumberFormat="1" applyFont="1" applyBorder="1"/>
    <xf numFmtId="164" fontId="18" fillId="0" borderId="13" xfId="0" applyNumberFormat="1" applyFont="1" applyBorder="1" applyAlignment="1">
      <alignment horizontal="right" vertical="center"/>
    </xf>
    <xf numFmtId="0" fontId="21" fillId="0" borderId="0" xfId="0" applyFont="1" applyAlignment="1"/>
    <xf numFmtId="0" fontId="20" fillId="0" borderId="0" xfId="0" applyFont="1"/>
    <xf numFmtId="0" fontId="22" fillId="0" borderId="24" xfId="0" applyFont="1" applyFill="1" applyBorder="1" applyAlignment="1">
      <alignment horizontal="centerContinuous"/>
    </xf>
    <xf numFmtId="0" fontId="20" fillId="0" borderId="0" xfId="0" applyFont="1" applyFill="1" applyBorder="1" applyAlignment="1"/>
    <xf numFmtId="0" fontId="20" fillId="0" borderId="23" xfId="0" applyFont="1" applyFill="1" applyBorder="1" applyAlignment="1"/>
    <xf numFmtId="0" fontId="22" fillId="0" borderId="24" xfId="0" applyFont="1" applyFill="1" applyBorder="1" applyAlignment="1">
      <alignment horizontal="center"/>
    </xf>
    <xf numFmtId="165" fontId="20" fillId="0" borderId="0" xfId="0" applyNumberFormat="1" applyFont="1" applyFill="1" applyBorder="1" applyAlignment="1"/>
    <xf numFmtId="165" fontId="20" fillId="0" borderId="23" xfId="0" applyNumberFormat="1" applyFont="1" applyFill="1" applyBorder="1" applyAlignment="1"/>
    <xf numFmtId="164" fontId="19" fillId="0" borderId="19" xfId="0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20" fillId="33" borderId="0" xfId="0" applyFont="1" applyFill="1" applyAlignment="1">
      <alignment horizontal="left"/>
    </xf>
    <xf numFmtId="165" fontId="20" fillId="0" borderId="0" xfId="0" applyNumberFormat="1" applyFont="1" applyAlignment="1">
      <alignment horizontal="left"/>
    </xf>
    <xf numFmtId="0" fontId="20" fillId="0" borderId="0" xfId="0" applyFont="1" applyAlignment="1">
      <alignment horizontal="left"/>
    </xf>
    <xf numFmtId="164" fontId="20" fillId="0" borderId="0" xfId="0" applyNumberFormat="1" applyFont="1" applyAlignment="1">
      <alignment horizontal="left"/>
    </xf>
    <xf numFmtId="14" fontId="18" fillId="0" borderId="0" xfId="0" applyNumberFormat="1" applyFont="1" applyBorder="1"/>
    <xf numFmtId="164" fontId="18" fillId="0" borderId="0" xfId="0" applyNumberFormat="1" applyFont="1" applyBorder="1"/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Hlorīdjonu koncentrācijas izmaiņas kvartāra ūdeņu horizontā</a:t>
            </a:r>
          </a:p>
          <a:p>
            <a:pPr>
              <a:defRPr/>
            </a:pPr>
            <a:r>
              <a:rPr lang="lv-LV" sz="1100" b="1"/>
              <a:t>(urbums Nr. 22681)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Baltezers_22681!$E$9:$E$18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2013</c:v>
                </c:pt>
                <c:pt idx="7">
                  <c:v>2014</c:v>
                </c:pt>
                <c:pt idx="8">
                  <c:v>2017</c:v>
                </c:pt>
                <c:pt idx="9">
                  <c:v>2020</c:v>
                </c:pt>
              </c:numCache>
            </c:numRef>
          </c:cat>
          <c:val>
            <c:numRef>
              <c:f>Baltezers_22681!$E$9:$E$18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2013</c:v>
                </c:pt>
                <c:pt idx="7">
                  <c:v>2014</c:v>
                </c:pt>
                <c:pt idx="8">
                  <c:v>2017</c:v>
                </c:pt>
                <c:pt idx="9">
                  <c:v>2020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FE-4889-9D8F-8C2B328CCA12}"/>
            </c:ext>
          </c:extLst>
        </c:ser>
        <c:ser>
          <c:idx val="1"/>
          <c:order val="1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429373735867828"/>
                  <c:y val="-0.199065073646447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Baltezers_22681!$E$9:$E$18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2013</c:v>
                </c:pt>
                <c:pt idx="7">
                  <c:v>2014</c:v>
                </c:pt>
                <c:pt idx="8">
                  <c:v>2017</c:v>
                </c:pt>
                <c:pt idx="9">
                  <c:v>2020</c:v>
                </c:pt>
              </c:numCache>
            </c:numRef>
          </c:cat>
          <c:val>
            <c:numRef>
              <c:f>Baltezers_22681!$F$9:$F$18</c:f>
              <c:numCache>
                <c:formatCode>0.0</c:formatCode>
                <c:ptCount val="10"/>
                <c:pt idx="0">
                  <c:v>67</c:v>
                </c:pt>
                <c:pt idx="1">
                  <c:v>280</c:v>
                </c:pt>
                <c:pt idx="2">
                  <c:v>180</c:v>
                </c:pt>
                <c:pt idx="3">
                  <c:v>177</c:v>
                </c:pt>
                <c:pt idx="4">
                  <c:v>123</c:v>
                </c:pt>
                <c:pt idx="5">
                  <c:v>72</c:v>
                </c:pt>
                <c:pt idx="6">
                  <c:v>13.3</c:v>
                </c:pt>
                <c:pt idx="7">
                  <c:v>18.21</c:v>
                </c:pt>
                <c:pt idx="8">
                  <c:v>115.1</c:v>
                </c:pt>
                <c:pt idx="9">
                  <c:v>17.899999999999999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19FE-4889-9D8F-8C2B328CCA12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Baltezers_22681!$E$9:$E$18</c:f>
              <c:numCache>
                <c:formatCode>General</c:formatCode>
                <c:ptCount val="10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2013</c:v>
                </c:pt>
                <c:pt idx="7">
                  <c:v>2014</c:v>
                </c:pt>
                <c:pt idx="8">
                  <c:v>2017</c:v>
                </c:pt>
                <c:pt idx="9">
                  <c:v>2020</c:v>
                </c:pt>
              </c:numCache>
            </c:numRef>
          </c:cat>
          <c:val>
            <c:numRef>
              <c:f>Baltezers_22681!$G$9:$G$18</c:f>
              <c:numCache>
                <c:formatCode>0.0</c:formatCode>
                <c:ptCount val="10"/>
                <c:pt idx="0">
                  <c:v>152</c:v>
                </c:pt>
                <c:pt idx="1">
                  <c:v>152</c:v>
                </c:pt>
                <c:pt idx="2">
                  <c:v>152</c:v>
                </c:pt>
                <c:pt idx="3">
                  <c:v>152</c:v>
                </c:pt>
                <c:pt idx="4">
                  <c:v>152</c:v>
                </c:pt>
                <c:pt idx="5">
                  <c:v>152</c:v>
                </c:pt>
                <c:pt idx="6">
                  <c:v>152</c:v>
                </c:pt>
                <c:pt idx="7">
                  <c:v>152</c:v>
                </c:pt>
                <c:pt idx="8">
                  <c:v>152</c:v>
                </c:pt>
                <c:pt idx="9">
                  <c:v>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FE-4889-9D8F-8C2B328CC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0482136"/>
        <c:axId val="270479784"/>
      </c:lineChart>
      <c:catAx>
        <c:axId val="2704821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70479784"/>
        <c:crosses val="autoZero"/>
        <c:auto val="1"/>
        <c:lblAlgn val="ctr"/>
        <c:lblOffset val="100"/>
        <c:noMultiLvlLbl val="0"/>
      </c:catAx>
      <c:valAx>
        <c:axId val="270479784"/>
        <c:scaling>
          <c:orientation val="minMax"/>
          <c:max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7048213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495299</xdr:colOff>
      <xdr:row>5</xdr:row>
      <xdr:rowOff>128587</xdr:rowOff>
    </xdr:from>
    <xdr:to>
      <xdr:col>16</xdr:col>
      <xdr:colOff>428625</xdr:colOff>
      <xdr:row>23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33"/>
  <sheetViews>
    <sheetView tabSelected="1" workbookViewId="0">
      <selection activeCell="G34" sqref="G34"/>
    </sheetView>
  </sheetViews>
  <sheetFormatPr defaultRowHeight="15" x14ac:dyDescent="0.25"/>
  <cols>
    <col min="1" max="1" width="5" customWidth="1"/>
    <col min="2" max="2" width="11.5703125" customWidth="1"/>
    <col min="3" max="3" width="17.85546875" customWidth="1"/>
    <col min="4" max="4" width="6.28515625" customWidth="1"/>
    <col min="5" max="6" width="17" customWidth="1"/>
    <col min="7" max="7" width="12" customWidth="1"/>
  </cols>
  <sheetData>
    <row r="4" spans="1:7" x14ac:dyDescent="0.25">
      <c r="B4" s="52" t="s">
        <v>13</v>
      </c>
      <c r="C4" s="52"/>
      <c r="D4" s="33"/>
      <c r="E4" s="52" t="s">
        <v>14</v>
      </c>
      <c r="F4" s="52"/>
      <c r="G4" s="52"/>
    </row>
    <row r="5" spans="1:7" x14ac:dyDescent="0.25">
      <c r="A5" s="1"/>
      <c r="B5" s="2"/>
      <c r="C5" s="2"/>
      <c r="D5" s="1"/>
      <c r="E5" s="2"/>
      <c r="F5" s="2"/>
      <c r="G5" s="1"/>
    </row>
    <row r="6" spans="1:7" ht="25.5" customHeight="1" x14ac:dyDescent="0.25">
      <c r="A6" s="1"/>
      <c r="B6" s="49" t="s">
        <v>0</v>
      </c>
      <c r="C6" s="49" t="s">
        <v>1</v>
      </c>
      <c r="D6" s="1"/>
      <c r="E6" s="49" t="s">
        <v>9</v>
      </c>
      <c r="F6" s="49" t="s">
        <v>1</v>
      </c>
      <c r="G6" s="53" t="s">
        <v>12</v>
      </c>
    </row>
    <row r="7" spans="1:7" x14ac:dyDescent="0.25">
      <c r="A7" s="1"/>
      <c r="B7" s="50"/>
      <c r="C7" s="50"/>
      <c r="D7" s="1"/>
      <c r="E7" s="50"/>
      <c r="F7" s="50"/>
      <c r="G7" s="54"/>
    </row>
    <row r="8" spans="1:7" x14ac:dyDescent="0.25">
      <c r="A8" s="1"/>
      <c r="B8" s="51"/>
      <c r="C8" s="51"/>
      <c r="D8" s="1"/>
      <c r="E8" s="51"/>
      <c r="F8" s="51"/>
      <c r="G8" s="54"/>
    </row>
    <row r="9" spans="1:7" x14ac:dyDescent="0.25">
      <c r="A9" s="3"/>
      <c r="B9" s="4">
        <v>37946</v>
      </c>
      <c r="C9" s="5">
        <v>67</v>
      </c>
      <c r="D9" s="3"/>
      <c r="E9" s="27">
        <v>2003</v>
      </c>
      <c r="F9" s="5">
        <v>67</v>
      </c>
      <c r="G9" s="22">
        <v>152</v>
      </c>
    </row>
    <row r="10" spans="1:7" x14ac:dyDescent="0.25">
      <c r="A10" s="3"/>
      <c r="B10" s="6">
        <v>38289</v>
      </c>
      <c r="C10" s="7">
        <v>280</v>
      </c>
      <c r="D10" s="3"/>
      <c r="E10" s="28">
        <v>2004</v>
      </c>
      <c r="F10" s="7">
        <v>280</v>
      </c>
      <c r="G10" s="23">
        <v>152</v>
      </c>
    </row>
    <row r="11" spans="1:7" x14ac:dyDescent="0.25">
      <c r="A11" s="3"/>
      <c r="B11" s="6">
        <v>38560</v>
      </c>
      <c r="C11" s="7">
        <v>180</v>
      </c>
      <c r="D11" s="3"/>
      <c r="E11" s="28">
        <v>2005</v>
      </c>
      <c r="F11" s="7">
        <v>180</v>
      </c>
      <c r="G11" s="23">
        <v>152</v>
      </c>
    </row>
    <row r="12" spans="1:7" x14ac:dyDescent="0.25">
      <c r="A12" s="3"/>
      <c r="B12" s="6">
        <v>38964</v>
      </c>
      <c r="C12" s="8">
        <v>177</v>
      </c>
      <c r="D12" s="19"/>
      <c r="E12" s="28">
        <v>2006</v>
      </c>
      <c r="F12" s="8">
        <v>177</v>
      </c>
      <c r="G12" s="23">
        <v>152</v>
      </c>
    </row>
    <row r="13" spans="1:7" x14ac:dyDescent="0.25">
      <c r="A13" s="3"/>
      <c r="B13" s="6">
        <v>39294</v>
      </c>
      <c r="C13" s="9">
        <v>123</v>
      </c>
      <c r="D13" s="19"/>
      <c r="E13" s="28">
        <v>2007</v>
      </c>
      <c r="F13" s="10">
        <v>123</v>
      </c>
      <c r="G13" s="24">
        <v>152</v>
      </c>
    </row>
    <row r="14" spans="1:7" x14ac:dyDescent="0.25">
      <c r="A14" s="3"/>
      <c r="B14" s="6">
        <v>39693</v>
      </c>
      <c r="C14" s="10">
        <v>72</v>
      </c>
      <c r="D14" s="3"/>
      <c r="E14" s="28">
        <v>2008</v>
      </c>
      <c r="F14" s="10">
        <v>72</v>
      </c>
      <c r="G14" s="24">
        <v>152</v>
      </c>
    </row>
    <row r="15" spans="1:7" x14ac:dyDescent="0.25">
      <c r="A15" s="3"/>
      <c r="B15" s="20">
        <v>41493.502083333333</v>
      </c>
      <c r="C15" s="10">
        <v>13.3</v>
      </c>
      <c r="D15" s="3"/>
      <c r="E15" s="28">
        <v>2013</v>
      </c>
      <c r="F15" s="10">
        <v>13.3</v>
      </c>
      <c r="G15" s="24">
        <v>152</v>
      </c>
    </row>
    <row r="16" spans="1:7" x14ac:dyDescent="0.25">
      <c r="A16" s="3"/>
      <c r="B16" s="6">
        <v>41962.518750000003</v>
      </c>
      <c r="C16" s="10">
        <v>18.21</v>
      </c>
      <c r="D16" s="3"/>
      <c r="E16" s="28">
        <v>2014</v>
      </c>
      <c r="F16" s="10">
        <v>18.21</v>
      </c>
      <c r="G16" s="23">
        <v>152</v>
      </c>
    </row>
    <row r="17" spans="1:8" x14ac:dyDescent="0.25">
      <c r="A17" s="3"/>
      <c r="B17" s="20">
        <v>42892.630555555559</v>
      </c>
      <c r="C17" s="7">
        <v>221</v>
      </c>
      <c r="D17" s="3"/>
      <c r="E17" s="28">
        <v>2017</v>
      </c>
      <c r="F17" s="29">
        <v>115.1</v>
      </c>
      <c r="G17" s="23">
        <v>152</v>
      </c>
    </row>
    <row r="18" spans="1:8" x14ac:dyDescent="0.25">
      <c r="A18" s="3"/>
      <c r="B18" s="6">
        <v>43027.700694444444</v>
      </c>
      <c r="C18" s="10">
        <v>9.1999999999999993</v>
      </c>
      <c r="D18" s="3"/>
      <c r="E18" s="28">
        <v>2020</v>
      </c>
      <c r="F18" s="10">
        <v>17.899999999999999</v>
      </c>
      <c r="G18" s="25">
        <v>152</v>
      </c>
    </row>
    <row r="19" spans="1:8" x14ac:dyDescent="0.25">
      <c r="A19" s="3"/>
      <c r="B19" s="6">
        <v>43920.540277777778</v>
      </c>
      <c r="C19" s="10">
        <v>16.5</v>
      </c>
      <c r="D19" s="3"/>
      <c r="E19" s="11" t="s">
        <v>2</v>
      </c>
      <c r="F19" s="41">
        <v>152</v>
      </c>
      <c r="G19" s="32"/>
    </row>
    <row r="20" spans="1:8" x14ac:dyDescent="0.25">
      <c r="A20" s="3"/>
      <c r="B20" s="30">
        <v>43962.789583333331</v>
      </c>
      <c r="C20" s="31">
        <v>19.2</v>
      </c>
      <c r="D20" s="14"/>
      <c r="E20" s="12"/>
      <c r="F20" s="13"/>
      <c r="G20" s="26"/>
    </row>
    <row r="21" spans="1:8" x14ac:dyDescent="0.25">
      <c r="A21" s="14"/>
      <c r="B21" s="47"/>
      <c r="C21" s="48"/>
      <c r="D21" s="14"/>
      <c r="E21" s="12"/>
      <c r="F21" s="13"/>
      <c r="G21" s="26"/>
    </row>
    <row r="22" spans="1:8" x14ac:dyDescent="0.25">
      <c r="A22" s="1"/>
      <c r="B22" s="12"/>
      <c r="C22" s="13"/>
      <c r="D22" s="1"/>
      <c r="E22" s="1" t="s">
        <v>4</v>
      </c>
      <c r="F22" s="16">
        <f>COUNT(F9:F18)</f>
        <v>10</v>
      </c>
      <c r="G22" s="26"/>
    </row>
    <row r="23" spans="1:8" x14ac:dyDescent="0.25">
      <c r="A23" s="1"/>
      <c r="B23" s="12"/>
      <c r="C23" s="13"/>
      <c r="D23" s="1"/>
      <c r="E23" s="1" t="s">
        <v>10</v>
      </c>
      <c r="F23" s="21">
        <f>MIN(F9:F18)</f>
        <v>13.3</v>
      </c>
      <c r="G23" s="26"/>
    </row>
    <row r="24" spans="1:8" x14ac:dyDescent="0.25">
      <c r="A24" s="1"/>
      <c r="B24" s="1"/>
      <c r="C24" s="15"/>
      <c r="D24" s="1"/>
      <c r="E24" s="1" t="s">
        <v>11</v>
      </c>
      <c r="F24" s="21">
        <f>MAX(F9:F18)</f>
        <v>280</v>
      </c>
      <c r="G24" s="1"/>
    </row>
    <row r="25" spans="1:8" x14ac:dyDescent="0.25">
      <c r="A25" s="1"/>
      <c r="B25" s="1"/>
      <c r="C25" s="15"/>
      <c r="D25" s="1"/>
      <c r="E25" s="1" t="s">
        <v>5</v>
      </c>
      <c r="F25" s="17">
        <f>_xlfn.VAR.P(F9:F18)</f>
        <v>6790.2562090000019</v>
      </c>
      <c r="G25" s="1"/>
    </row>
    <row r="26" spans="1:8" x14ac:dyDescent="0.25">
      <c r="A26" s="1"/>
      <c r="B26" s="1"/>
      <c r="C26" s="16"/>
      <c r="D26" s="1"/>
      <c r="E26" s="1" t="s">
        <v>6</v>
      </c>
      <c r="F26" s="17">
        <f>_xlfn.STDEV.P(F9:F18)</f>
        <v>82.403010921931738</v>
      </c>
      <c r="G26" s="1"/>
    </row>
    <row r="27" spans="1:8" x14ac:dyDescent="0.25">
      <c r="A27" s="1"/>
      <c r="B27" s="1"/>
      <c r="C27" s="17"/>
      <c r="D27" s="1"/>
      <c r="E27" s="1" t="s">
        <v>7</v>
      </c>
      <c r="F27" s="17">
        <f>MEDIAN(F9:F18)</f>
        <v>93.55</v>
      </c>
      <c r="G27" s="1"/>
    </row>
    <row r="28" spans="1:8" x14ac:dyDescent="0.25">
      <c r="A28" s="1"/>
      <c r="B28" s="1"/>
      <c r="C28" s="17"/>
      <c r="D28" s="1"/>
      <c r="E28" s="1" t="s">
        <v>8</v>
      </c>
      <c r="F28" s="17">
        <f>_xlfn.CONFIDENCE.T(0.05,F26,F22)</f>
        <v>58.947562935779985</v>
      </c>
      <c r="G28" s="1"/>
    </row>
    <row r="29" spans="1:8" x14ac:dyDescent="0.25">
      <c r="A29" s="1"/>
      <c r="B29" s="1"/>
      <c r="C29" s="17"/>
      <c r="D29" s="1"/>
      <c r="E29" s="1"/>
      <c r="F29" s="17"/>
      <c r="G29" s="1"/>
    </row>
    <row r="30" spans="1:8" x14ac:dyDescent="0.25">
      <c r="A30" s="42" t="s">
        <v>44</v>
      </c>
      <c r="B30" s="43"/>
      <c r="C30" s="44" t="s">
        <v>45</v>
      </c>
      <c r="D30" s="45"/>
      <c r="E30" s="44"/>
      <c r="F30" s="46"/>
      <c r="G30" s="45"/>
      <c r="H30" s="34"/>
    </row>
    <row r="31" spans="1:8" x14ac:dyDescent="0.25">
      <c r="A31" s="1"/>
      <c r="B31" s="1"/>
      <c r="C31" s="17"/>
      <c r="D31" s="1"/>
      <c r="G31" s="1"/>
    </row>
    <row r="32" spans="1:8" x14ac:dyDescent="0.25">
      <c r="A32" s="1"/>
      <c r="B32" s="1"/>
      <c r="C32" s="18" t="s">
        <v>3</v>
      </c>
      <c r="D32" s="1"/>
      <c r="G32" s="1"/>
    </row>
    <row r="33" spans="1:3" x14ac:dyDescent="0.25">
      <c r="A33" s="1"/>
      <c r="B33" s="1"/>
      <c r="C33" s="1"/>
    </row>
  </sheetData>
  <mergeCells count="7">
    <mergeCell ref="E6:E8"/>
    <mergeCell ref="B4:C4"/>
    <mergeCell ref="E4:G4"/>
    <mergeCell ref="F6:F8"/>
    <mergeCell ref="G6:G8"/>
    <mergeCell ref="B6:B8"/>
    <mergeCell ref="C6:C8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2"/>
  <sheetViews>
    <sheetView workbookViewId="0">
      <selection activeCell="G30" sqref="G30"/>
    </sheetView>
  </sheetViews>
  <sheetFormatPr defaultRowHeight="15" x14ac:dyDescent="0.25"/>
  <cols>
    <col min="1" max="1" width="12.42578125" customWidth="1"/>
    <col min="2" max="2" width="10.28515625" customWidth="1"/>
    <col min="3" max="3" width="13.42578125" customWidth="1"/>
    <col min="4" max="4" width="9.7109375" customWidth="1"/>
    <col min="6" max="6" width="11.42578125" customWidth="1"/>
    <col min="7" max="7" width="11.140625" customWidth="1"/>
    <col min="8" max="8" width="12.42578125" customWidth="1"/>
    <col min="9" max="9" width="11.42578125" customWidth="1"/>
  </cols>
  <sheetData>
    <row r="1" spans="1:9" x14ac:dyDescent="0.25">
      <c r="A1" s="34" t="s">
        <v>15</v>
      </c>
      <c r="B1" s="34"/>
      <c r="C1" s="34"/>
      <c r="D1" s="34"/>
      <c r="E1" s="34"/>
      <c r="F1" s="34"/>
      <c r="G1" s="34"/>
      <c r="H1" s="34"/>
      <c r="I1" s="34"/>
    </row>
    <row r="2" spans="1:9" ht="15.75" thickBot="1" x14ac:dyDescent="0.3">
      <c r="A2" s="34"/>
      <c r="B2" s="34"/>
      <c r="C2" s="34"/>
      <c r="D2" s="34"/>
      <c r="E2" s="34"/>
      <c r="F2" s="34"/>
      <c r="G2" s="34"/>
      <c r="H2" s="34"/>
      <c r="I2" s="34"/>
    </row>
    <row r="3" spans="1:9" x14ac:dyDescent="0.25">
      <c r="A3" s="35" t="s">
        <v>16</v>
      </c>
      <c r="B3" s="35"/>
      <c r="C3" s="34"/>
      <c r="D3" s="34"/>
      <c r="E3" s="34"/>
      <c r="F3" s="34"/>
      <c r="G3" s="34"/>
      <c r="H3" s="34"/>
      <c r="I3" s="34"/>
    </row>
    <row r="4" spans="1:9" x14ac:dyDescent="0.25">
      <c r="A4" s="36" t="s">
        <v>17</v>
      </c>
      <c r="B4" s="39">
        <v>0.61985338507302801</v>
      </c>
      <c r="C4" s="34"/>
      <c r="D4" s="34"/>
      <c r="E4" s="34"/>
      <c r="F4" s="34"/>
      <c r="G4" s="34"/>
      <c r="H4" s="34"/>
      <c r="I4" s="34"/>
    </row>
    <row r="5" spans="1:9" x14ac:dyDescent="0.25">
      <c r="A5" s="36" t="s">
        <v>18</v>
      </c>
      <c r="B5" s="39">
        <v>0.3842182189864915</v>
      </c>
      <c r="C5" s="34"/>
      <c r="D5" s="34"/>
      <c r="E5" s="34"/>
      <c r="F5" s="34"/>
      <c r="G5" s="34"/>
      <c r="H5" s="34"/>
      <c r="I5" s="34"/>
    </row>
    <row r="6" spans="1:9" x14ac:dyDescent="0.25">
      <c r="A6" s="36" t="s">
        <v>19</v>
      </c>
      <c r="B6" s="39">
        <v>0.30724549635980292</v>
      </c>
      <c r="C6" s="34"/>
      <c r="D6" s="34"/>
      <c r="E6" s="34"/>
      <c r="F6" s="34"/>
      <c r="G6" s="34"/>
      <c r="H6" s="34"/>
      <c r="I6" s="34"/>
    </row>
    <row r="7" spans="1:9" x14ac:dyDescent="0.25">
      <c r="A7" s="36" t="s">
        <v>20</v>
      </c>
      <c r="B7" s="39">
        <v>72.295539816748501</v>
      </c>
      <c r="C7" s="34"/>
      <c r="D7" s="34"/>
      <c r="E7" s="34"/>
      <c r="F7" s="34"/>
      <c r="G7" s="34"/>
      <c r="H7" s="34"/>
      <c r="I7" s="34"/>
    </row>
    <row r="8" spans="1:9" ht="15.75" thickBot="1" x14ac:dyDescent="0.3">
      <c r="A8" s="37" t="s">
        <v>21</v>
      </c>
      <c r="B8" s="37">
        <v>10</v>
      </c>
      <c r="C8" s="34"/>
      <c r="D8" s="34"/>
      <c r="E8" s="34"/>
      <c r="F8" s="34"/>
      <c r="G8" s="34"/>
      <c r="H8" s="34"/>
      <c r="I8" s="34"/>
    </row>
    <row r="9" spans="1:9" x14ac:dyDescent="0.25">
      <c r="A9" s="34"/>
      <c r="B9" s="34"/>
      <c r="C9" s="34"/>
      <c r="D9" s="34"/>
      <c r="E9" s="34"/>
      <c r="F9" s="34"/>
      <c r="G9" s="34"/>
      <c r="H9" s="34"/>
      <c r="I9" s="34"/>
    </row>
    <row r="10" spans="1:9" ht="15.75" thickBot="1" x14ac:dyDescent="0.3">
      <c r="A10" s="34" t="s">
        <v>22</v>
      </c>
      <c r="B10" s="34"/>
      <c r="C10" s="34"/>
      <c r="D10" s="34"/>
      <c r="E10" s="34"/>
      <c r="F10" s="34"/>
      <c r="G10" s="34"/>
      <c r="H10" s="34"/>
      <c r="I10" s="34"/>
    </row>
    <row r="11" spans="1:9" x14ac:dyDescent="0.25">
      <c r="A11" s="38"/>
      <c r="B11" s="38" t="s">
        <v>27</v>
      </c>
      <c r="C11" s="38" t="s">
        <v>28</v>
      </c>
      <c r="D11" s="38" t="s">
        <v>29</v>
      </c>
      <c r="E11" s="38" t="s">
        <v>30</v>
      </c>
      <c r="F11" s="38" t="s">
        <v>31</v>
      </c>
      <c r="G11" s="34"/>
      <c r="H11" s="34"/>
      <c r="I11" s="34"/>
    </row>
    <row r="12" spans="1:9" x14ac:dyDescent="0.25">
      <c r="A12" s="36" t="s">
        <v>23</v>
      </c>
      <c r="B12" s="36">
        <v>1</v>
      </c>
      <c r="C12" s="39">
        <v>26089.401470839453</v>
      </c>
      <c r="D12" s="39">
        <v>26089.401470839453</v>
      </c>
      <c r="E12" s="39">
        <v>4.9916152875339828</v>
      </c>
      <c r="F12" s="39">
        <v>5.5929965347587943E-2</v>
      </c>
      <c r="G12" s="34"/>
      <c r="H12" s="34"/>
      <c r="I12" s="34"/>
    </row>
    <row r="13" spans="1:9" x14ac:dyDescent="0.25">
      <c r="A13" s="36" t="s">
        <v>24</v>
      </c>
      <c r="B13" s="36">
        <v>8</v>
      </c>
      <c r="C13" s="39">
        <v>41813.160619160539</v>
      </c>
      <c r="D13" s="39">
        <v>5226.6450773950673</v>
      </c>
      <c r="E13" s="39"/>
      <c r="F13" s="39"/>
      <c r="G13" s="34"/>
      <c r="H13" s="34"/>
      <c r="I13" s="34"/>
    </row>
    <row r="14" spans="1:9" ht="15.75" thickBot="1" x14ac:dyDescent="0.3">
      <c r="A14" s="37" t="s">
        <v>25</v>
      </c>
      <c r="B14" s="37">
        <v>9</v>
      </c>
      <c r="C14" s="40">
        <v>67902.562089999992</v>
      </c>
      <c r="D14" s="40"/>
      <c r="E14" s="40"/>
      <c r="F14" s="40"/>
      <c r="G14" s="34"/>
      <c r="H14" s="34"/>
      <c r="I14" s="34"/>
    </row>
    <row r="15" spans="1:9" ht="15.75" thickBot="1" x14ac:dyDescent="0.3">
      <c r="A15" s="34"/>
      <c r="B15" s="34"/>
      <c r="C15" s="34"/>
      <c r="D15" s="34"/>
      <c r="E15" s="34"/>
      <c r="F15" s="34"/>
      <c r="G15" s="34"/>
      <c r="H15" s="34"/>
      <c r="I15" s="34"/>
    </row>
    <row r="16" spans="1:9" x14ac:dyDescent="0.25">
      <c r="A16" s="38"/>
      <c r="B16" s="38" t="s">
        <v>32</v>
      </c>
      <c r="C16" s="38" t="s">
        <v>20</v>
      </c>
      <c r="D16" s="38" t="s">
        <v>33</v>
      </c>
      <c r="E16" s="38" t="s">
        <v>34</v>
      </c>
      <c r="F16" s="38" t="s">
        <v>35</v>
      </c>
      <c r="G16" s="38" t="s">
        <v>36</v>
      </c>
      <c r="H16" s="38" t="s">
        <v>37</v>
      </c>
      <c r="I16" s="38" t="s">
        <v>38</v>
      </c>
    </row>
    <row r="17" spans="1:9" x14ac:dyDescent="0.25">
      <c r="A17" s="36" t="s">
        <v>26</v>
      </c>
      <c r="B17" s="39">
        <v>18480.888064722847</v>
      </c>
      <c r="C17" s="39">
        <v>8224.2732455342539</v>
      </c>
      <c r="D17" s="39">
        <v>2.2471150353325009</v>
      </c>
      <c r="E17" s="39">
        <v>5.4813513469424847E-2</v>
      </c>
      <c r="F17" s="39">
        <v>-484.3200485281377</v>
      </c>
      <c r="G17" s="39">
        <v>37446.096177973828</v>
      </c>
      <c r="H17" s="39">
        <v>-484.3200485281377</v>
      </c>
      <c r="I17" s="39">
        <v>37446.096177973828</v>
      </c>
    </row>
    <row r="18" spans="1:9" ht="15.75" thickBot="1" x14ac:dyDescent="0.3">
      <c r="A18" s="37" t="s">
        <v>39</v>
      </c>
      <c r="B18" s="40">
        <v>-9.1429253444408864</v>
      </c>
      <c r="C18" s="40">
        <v>4.0922732098058345</v>
      </c>
      <c r="D18" s="40">
        <v>-2.2341923121195246</v>
      </c>
      <c r="E18" s="40">
        <v>5.5929965347587804E-2</v>
      </c>
      <c r="F18" s="40">
        <v>-18.579724288638371</v>
      </c>
      <c r="G18" s="40">
        <v>0.29387359975659777</v>
      </c>
      <c r="H18" s="40">
        <v>-18.579724288638371</v>
      </c>
      <c r="I18" s="40">
        <v>0.29387359975659777</v>
      </c>
    </row>
    <row r="19" spans="1:9" x14ac:dyDescent="0.25">
      <c r="A19" s="34"/>
      <c r="B19" s="34"/>
      <c r="C19" s="34"/>
      <c r="D19" s="34"/>
      <c r="E19" s="34"/>
      <c r="F19" s="34"/>
      <c r="G19" s="34"/>
      <c r="H19" s="34"/>
      <c r="I19" s="34"/>
    </row>
    <row r="20" spans="1:9" x14ac:dyDescent="0.25">
      <c r="A20" s="34" t="s">
        <v>40</v>
      </c>
      <c r="B20" s="34"/>
      <c r="C20" s="34"/>
      <c r="D20" s="34"/>
      <c r="E20" s="34"/>
      <c r="F20" s="34"/>
      <c r="G20" s="34"/>
      <c r="H20" s="34"/>
      <c r="I20" s="34"/>
    </row>
    <row r="21" spans="1:9" ht="15.75" thickBot="1" x14ac:dyDescent="0.3">
      <c r="A21" s="34"/>
      <c r="B21" s="34"/>
      <c r="C21" s="34"/>
      <c r="D21" s="34"/>
      <c r="E21" s="34"/>
      <c r="F21" s="34"/>
      <c r="G21" s="34"/>
      <c r="H21" s="34"/>
      <c r="I21" s="34"/>
    </row>
    <row r="22" spans="1:9" x14ac:dyDescent="0.25">
      <c r="A22" s="38" t="s">
        <v>41</v>
      </c>
      <c r="B22" s="38" t="s">
        <v>42</v>
      </c>
      <c r="C22" s="38" t="s">
        <v>43</v>
      </c>
      <c r="D22" s="34"/>
      <c r="E22" s="34"/>
      <c r="F22" s="34"/>
      <c r="G22" s="34"/>
      <c r="H22" s="34"/>
      <c r="I22" s="34"/>
    </row>
    <row r="23" spans="1:9" x14ac:dyDescent="0.25">
      <c r="A23" s="36">
        <v>1</v>
      </c>
      <c r="B23" s="39">
        <v>167.60859980775058</v>
      </c>
      <c r="C23" s="39">
        <v>-100.60859980775058</v>
      </c>
      <c r="D23" s="34"/>
      <c r="E23" s="34"/>
      <c r="F23" s="34"/>
      <c r="G23" s="34"/>
      <c r="H23" s="34"/>
      <c r="I23" s="34"/>
    </row>
    <row r="24" spans="1:9" x14ac:dyDescent="0.25">
      <c r="A24" s="36">
        <v>2</v>
      </c>
      <c r="B24" s="39">
        <v>158.46567446331028</v>
      </c>
      <c r="C24" s="39">
        <v>121.53432553668972</v>
      </c>
      <c r="D24" s="34"/>
      <c r="E24" s="34"/>
      <c r="F24" s="34"/>
      <c r="G24" s="34"/>
      <c r="H24" s="34"/>
      <c r="I24" s="34"/>
    </row>
    <row r="25" spans="1:9" x14ac:dyDescent="0.25">
      <c r="A25" s="36">
        <v>3</v>
      </c>
      <c r="B25" s="39">
        <v>149.32274911886998</v>
      </c>
      <c r="C25" s="39">
        <v>30.677250881130021</v>
      </c>
      <c r="D25" s="34"/>
      <c r="E25" s="34"/>
      <c r="F25" s="34"/>
      <c r="G25" s="34"/>
      <c r="H25" s="34"/>
      <c r="I25" s="34"/>
    </row>
    <row r="26" spans="1:9" x14ac:dyDescent="0.25">
      <c r="A26" s="36">
        <v>4</v>
      </c>
      <c r="B26" s="39">
        <v>140.17982377442968</v>
      </c>
      <c r="C26" s="39">
        <v>36.820176225570322</v>
      </c>
      <c r="D26" s="34"/>
      <c r="E26" s="34"/>
      <c r="F26" s="34"/>
      <c r="G26" s="34"/>
      <c r="H26" s="34"/>
      <c r="I26" s="34"/>
    </row>
    <row r="27" spans="1:9" x14ac:dyDescent="0.25">
      <c r="A27" s="36">
        <v>5</v>
      </c>
      <c r="B27" s="39">
        <v>131.03689842998938</v>
      </c>
      <c r="C27" s="39">
        <v>-8.0368984299893782</v>
      </c>
      <c r="D27" s="34"/>
      <c r="E27" s="34"/>
      <c r="F27" s="34"/>
      <c r="G27" s="34"/>
      <c r="H27" s="34"/>
      <c r="I27" s="34"/>
    </row>
    <row r="28" spans="1:9" x14ac:dyDescent="0.25">
      <c r="A28" s="36">
        <v>6</v>
      </c>
      <c r="B28" s="39">
        <v>121.89397308554544</v>
      </c>
      <c r="C28" s="39">
        <v>-49.89397308554544</v>
      </c>
      <c r="D28" s="34"/>
      <c r="E28" s="34"/>
      <c r="F28" s="34"/>
      <c r="G28" s="34"/>
      <c r="H28" s="34"/>
      <c r="I28" s="34"/>
    </row>
    <row r="29" spans="1:9" x14ac:dyDescent="0.25">
      <c r="A29" s="36">
        <v>7</v>
      </c>
      <c r="B29" s="39">
        <v>76.179346363343939</v>
      </c>
      <c r="C29" s="39">
        <v>-62.879346363343942</v>
      </c>
      <c r="D29" s="34"/>
      <c r="E29" s="34"/>
      <c r="F29" s="34"/>
      <c r="G29" s="34"/>
      <c r="H29" s="34"/>
      <c r="I29" s="34"/>
    </row>
    <row r="30" spans="1:9" x14ac:dyDescent="0.25">
      <c r="A30" s="36">
        <v>8</v>
      </c>
      <c r="B30" s="39">
        <v>67.0364210189</v>
      </c>
      <c r="C30" s="39">
        <v>-48.8264210189</v>
      </c>
      <c r="D30" s="34"/>
      <c r="E30" s="34"/>
      <c r="F30" s="34"/>
      <c r="G30" s="34"/>
      <c r="H30" s="34"/>
      <c r="I30" s="34"/>
    </row>
    <row r="31" spans="1:9" x14ac:dyDescent="0.25">
      <c r="A31" s="36">
        <v>9</v>
      </c>
      <c r="B31" s="39">
        <v>39.6076449855791</v>
      </c>
      <c r="C31" s="39">
        <v>75.492355014420895</v>
      </c>
      <c r="D31" s="34"/>
      <c r="E31" s="34"/>
      <c r="F31" s="34"/>
      <c r="G31" s="34"/>
      <c r="H31" s="34"/>
      <c r="I31" s="34"/>
    </row>
    <row r="32" spans="1:9" ht="15.75" thickBot="1" x14ac:dyDescent="0.3">
      <c r="A32" s="37">
        <v>10</v>
      </c>
      <c r="B32" s="40">
        <v>12.178868952258199</v>
      </c>
      <c r="C32" s="40">
        <v>5.7211310477417996</v>
      </c>
      <c r="D32" s="34"/>
      <c r="E32" s="34"/>
      <c r="F32" s="34"/>
      <c r="G32" s="34"/>
      <c r="H32" s="34"/>
      <c r="I32" s="3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Baltezers_22681</vt:lpstr>
      <vt:lpstr>R_analīze_22681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2020-12-21T07:24:11Z</cp:lastPrinted>
  <dcterms:created xsi:type="dcterms:W3CDTF">2020-11-10T06:43:05Z</dcterms:created>
  <dcterms:modified xsi:type="dcterms:W3CDTF">2021-01-27T12:37:09Z</dcterms:modified>
</cp:coreProperties>
</file>