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de.sharepoint.com/sites/Dep.plns/Koplietojamie dokumenti/General/02_RAPN darbu mape/Valsts reģionālo un vietējo autoceļu tīkla uzlabošana/Valsts reģionālo un vietējo autoceļu pārbūves un atjaunošanas investīciju programma/"/>
    </mc:Choice>
  </mc:AlternateContent>
  <xr:revisionPtr revIDLastSave="0" documentId="8_{EFBEB389-C7CC-40B0-B026-04FC45E2532E}" xr6:coauthVersionLast="47" xr6:coauthVersionMax="47" xr10:uidLastSave="{00000000-0000-0000-0000-000000000000}"/>
  <bookViews>
    <workbookView xWindow="-110" yWindow="-110" windowWidth="19420" windowHeight="10420" firstSheet="2" activeTab="2" xr2:uid="{00000000-000D-0000-FFFF-FFFF00000000}"/>
  </bookViews>
  <sheets>
    <sheet name="1.Saraksts_36,9 milj. 2021._izp" sheetId="5" r:id="rId1"/>
    <sheet name="2.Saraksts_55,0 milj. 2021._izp" sheetId="7" r:id="rId2"/>
    <sheet name="3.Saraksts _2022-2023.gads_izp" sheetId="8" r:id="rId3"/>
  </sheets>
  <externalReferences>
    <externalReference r:id="rId4"/>
    <externalReference r:id="rId5"/>
    <externalReference r:id="rId6"/>
  </externalReferences>
  <definedNames>
    <definedName name="_xlnm._FilterDatabase" localSheetId="2" hidden="1">'3.Saraksts _2022-2023.gads_izp'!$A$2:$E$91</definedName>
    <definedName name="AS2DocOpenMode" hidden="1">"AS2DocumentEdit"</definedName>
    <definedName name="BEx00291TFWM0SH72LN67BUNGOVC" hidden="1">#REF!</definedName>
    <definedName name="BEx00HU50CPAI00QYS8RH31HV892" hidden="1">#REF!</definedName>
    <definedName name="BEx01NHUJB8UAP930A5BCDCMYNEA" hidden="1">#REF!</definedName>
    <definedName name="BEx0208CCC0GPMY8E1YUS6CMS8LW" hidden="1">[1]ZQBC_PLN_01_03_N!#REF!</definedName>
    <definedName name="BEx027Q26MB8W11ZR5SY4LYW13MM" hidden="1">#REF!</definedName>
    <definedName name="BEx02S3RMMAM49IRGCTRSYXIBTM3" hidden="1">#REF!</definedName>
    <definedName name="BEx032AM2DL844ES1XUQULMO2T8F" hidden="1">#REF!</definedName>
    <definedName name="BEx1EMES7PS4H6TVFGLSKAUB0C4G" hidden="1">#REF!</definedName>
    <definedName name="BEx1H7X513BJSY31BXLRNLKF2DL3" hidden="1">#REF!</definedName>
    <definedName name="BEx1HDBC3V0SMEMHJ6FNBD808V81" hidden="1">#REF!</definedName>
    <definedName name="BEx1HI9C72EAJA5BQVO8AFVN8RH6" hidden="1">#REF!</definedName>
    <definedName name="BEx1HUJOE2F93EKUUTEF19LI90JG" hidden="1">[1]ZQZBC_REG_02_04!#REF!</definedName>
    <definedName name="BEx1HXE4ZIDYPNCS0IM3J3PDJHIX" hidden="1">#REF!</definedName>
    <definedName name="BEx1ILD9KYF8KV7QTO8AEJ2O44QJ" hidden="1">#REF!</definedName>
    <definedName name="BEx1IW5P9Z08SAPLGYM8MHHKGTE8" hidden="1">#REF!</definedName>
    <definedName name="BEx1IZ03YPLP7AX60UXK4V7IR1W1" hidden="1">#REF!</definedName>
    <definedName name="BEx1J0NL2IUMPIX5RPF7HM71A7CY" hidden="1">#REF!</definedName>
    <definedName name="BEx1J8QVM0ELU03BS6YLSVWWKA64" hidden="1">#REF!</definedName>
    <definedName name="BEx1J91O4L4U9RH1N6TZ5DMPA09Z" hidden="1">#REF!</definedName>
    <definedName name="BEx1JGE45F5PDQFFGLPFTKA7M1I8" hidden="1">#REF!</definedName>
    <definedName name="BEx1JVIVQ4HNH47Q8YHSFOT7XE3E" hidden="1">#REF!</definedName>
    <definedName name="BEx1KYS60F20L2OOLZ90K7WBIGTF" hidden="1">#REF!</definedName>
    <definedName name="BEx1KMHSDKGTN8PUUPW0T5J4VYIX" hidden="1">#REF!</definedName>
    <definedName name="BEx1KP6WIEC74GT8JHR2WP9QPQJZ" hidden="1">#REF!</definedName>
    <definedName name="BEx1KWJD9OT4RI2N2N6MN4BMO1PX" hidden="1">#REF!</definedName>
    <definedName name="BEx1MF8DBI0SECBUJO5235FRIR3R" hidden="1">#REF!</definedName>
    <definedName name="BEx1MJKVJJAUNYBM1BYB9LYH1CWL" hidden="1">#REF!</definedName>
    <definedName name="BEx1MMKMLWIJSHHE74V478CELFN5" hidden="1">#REF!</definedName>
    <definedName name="BEx1MS4BYFL60IBZC8LZ7VX13KM8" hidden="1">#REF!</definedName>
    <definedName name="BEx1N7UPHKMV146I76NFLOD466ZN" hidden="1">#REF!</definedName>
    <definedName name="BEx1NFSQ8OBXEVEO2J7XKVWL648X" hidden="1">#REF!</definedName>
    <definedName name="BEx1NU6EQD2X7ZYX7MH30RT06NKE" hidden="1">[1]ZQBC_PLN_01_03_N!#REF!</definedName>
    <definedName name="BEx1O29SHHY4NN4Q9BA6RJFYXTCO" hidden="1">#REF!</definedName>
    <definedName name="BEx1OBV1G3O5YRNMCQJK4X07U8ZR" hidden="1">[1]ZQZBC_REG_02_04!#REF!</definedName>
    <definedName name="BEx1OF5Q9HR3ZKT7VNQYLE1UY8BX" hidden="1">#REF!</definedName>
    <definedName name="BEx1OOWGET6S1KYHJBFZLD9XWWBC" hidden="1">#REF!</definedName>
    <definedName name="BEx1OVN4QERGPD9WLOCMS33UZ5HD" hidden="1">#REF!</definedName>
    <definedName name="BEx1OXL6TK8CFOQFV1VP2SPMQJQ3" hidden="1">#REF!</definedName>
    <definedName name="BEx1P2OSGCKL4ANRW5JU86B3OUP2" hidden="1">#REF!</definedName>
    <definedName name="BEx1PGH3GRG8414N36YXACK3CPOO" hidden="1">#REF!</definedName>
    <definedName name="BEx1PZI52U2L6EJ14D1UJRH12VF3" hidden="1">#REF!</definedName>
    <definedName name="BEx1QIOKL5Q10OA4YYC11TAJUBJD" hidden="1">#REF!</definedName>
    <definedName name="BEx1QL3156WEYPI3R9CJQ00GSPI4" hidden="1">#REF!</definedName>
    <definedName name="BEx1QPKVDU9SLK3O0E92FYO40BZP" hidden="1">#REF!</definedName>
    <definedName name="BEx1R97ILREFR0LOS6EL3KQNJHVO" hidden="1">[1]ZQZBC_REG_02_04!#REF!</definedName>
    <definedName name="BEx1RWFLPSSJNYBT45O733I6XDK9" hidden="1">[1]ZQZBC_REG_02_04!#REF!</definedName>
    <definedName name="BEx1S29Y998ITE3PDN2GJGJ309QO" hidden="1">#REF!</definedName>
    <definedName name="BEx1SUG5GCPP5E1UPZD3TR8HR1DH" hidden="1">#REF!</definedName>
    <definedName name="BEx1SWEE6QH7IS51BPQX1W6Z9OP6" hidden="1">#REF!</definedName>
    <definedName name="BEx1SXLDPNAODYVJG7J4NSKBOYLO" hidden="1">#REF!</definedName>
    <definedName name="BEx1T64YGK6TUA6FFFPBSX2QPPNB" hidden="1">#REF!</definedName>
    <definedName name="BEx1T9FNYP9XC413EICJJS3CIB3I" hidden="1">#REF!</definedName>
    <definedName name="BEx1TN7Z2YEMFUYVV51CQO4UUAYJ" hidden="1">#REF!</definedName>
    <definedName name="BEx1TW7NCS8E0LGFJ1322FYIRC7B" hidden="1">#REF!</definedName>
    <definedName name="BEx1U5Y88STU4G32G3NCHCEJ5QF5" hidden="1">#REF!</definedName>
    <definedName name="BEx1UOU0SIP0VL35IYJ3IEV9IEQ9" hidden="1">#REF!</definedName>
    <definedName name="BEx1V79N0TQAFIRH3KFHSLZAL1GW" hidden="1">#REF!</definedName>
    <definedName name="BEx1VZVTULZORT9RPBIYQMS8LAIS" hidden="1">#REF!</definedName>
    <definedName name="BEx1W66EZ12EH9GPTUTM3ET4FUL2" hidden="1">#REF!</definedName>
    <definedName name="BEx1W9RV1JQUGHRFI7EU9J8END50" hidden="1">#REF!</definedName>
    <definedName name="BEx1WHKK4EWJNI2ZYDJKG5VN3BOD" hidden="1">#REF!</definedName>
    <definedName name="BEx1XJ1394CX4S34Z4EZIYEQ73N8" hidden="1">#REF!</definedName>
    <definedName name="BEx1XM0ZHSX4LKVGHKLQT41WT4J7" hidden="1">#REF!</definedName>
    <definedName name="BEx1XPMHFJ6EMBC383RB1U9P1Y6O" hidden="1">#REF!</definedName>
    <definedName name="BEx3BAKJ2PVA6AP0FIEUIXNJRR1Q" hidden="1">#REF!</definedName>
    <definedName name="BEx3D5JXASMNSBUKYQ5DIK3ZFWAF" hidden="1">#REF!</definedName>
    <definedName name="BEx3DHE1CEQ0EUM0NF3VG4L8Y352" hidden="1">#REF!</definedName>
    <definedName name="BEx3DV115V8LX7NWYAJZTP346O7D" hidden="1">#REF!</definedName>
    <definedName name="BEx3EYAB2I7N6QDFHR9LIJKXKPR2" hidden="1">#REF!</definedName>
    <definedName name="BEx3F6Z7Y33TXV9KZVL5HE4EREHD" hidden="1">#REF!</definedName>
    <definedName name="BEx3FYZZKXJZZERKHK5KVPCXV8Z2" hidden="1">#REF!</definedName>
    <definedName name="BEx3GEL2IVRK3B7QT1Z061PXHSM2" hidden="1">#REF!</definedName>
    <definedName name="BEx3GYYQE4GM75J1C4G14SQ3HUNY" hidden="1">[1]ZQZBC_REG_02_04!#REF!</definedName>
    <definedName name="BEx3GYYQJ8UDIR9F1OFIENEZS7NF" hidden="1">#REF!</definedName>
    <definedName name="BEx3GJJ6IYBBSCURXRIA3BSCE5N1" hidden="1">#REF!</definedName>
    <definedName name="BEx3HSHFIL4OI87P0ATYG5URLRA7" hidden="1">#REF!</definedName>
    <definedName name="BEx3I7RORXESPXMIDKUURJTFXSAV" hidden="1">#REF!</definedName>
    <definedName name="BEx3ISR02IT8KYZ04V9ZZ4X3GTI0" hidden="1">#REF!</definedName>
    <definedName name="BEx3J038XRYS3ZOK3FXG4HGBXE5F" hidden="1">#REF!</definedName>
    <definedName name="BEx3J8C1U0FYI26JH9JI54RUZLAZ" hidden="1">#REF!</definedName>
    <definedName name="BEx3J92XIHJHWBI9NRU822WLQ848" hidden="1">#REF!</definedName>
    <definedName name="BEx3JKRQMYNU9ORP9UW5CKAI5NKC" hidden="1">#REF!</definedName>
    <definedName name="BEx3JL80G3AZGNZH0WT8T6OQ3PXQ" hidden="1">#REF!</definedName>
    <definedName name="BEx3JPF1VX9EQ3WW6Y43S8UX965K" hidden="1">#REF!</definedName>
    <definedName name="BEx3JZGFSV34NYGIFLMUPO321I52" hidden="1">#REF!</definedName>
    <definedName name="BEx3JZR6XIEL1LTK3JAQ2QHJZ653" hidden="1">#REF!</definedName>
    <definedName name="BEx3KNA4YR3MXLI9IM9P15UAW7MQ" hidden="1">#REF!</definedName>
    <definedName name="BEx3KO6H3WRDKXYD37B5379Y0XLC" hidden="1">#REF!</definedName>
    <definedName name="BEx3LI5FPRNE0KB6PP7EXTK9U5LJ" hidden="1">#REF!</definedName>
    <definedName name="BEx3LJNE53HQCNAYXJXZTS5YSOC7" hidden="1">#REF!</definedName>
    <definedName name="BEx3LR54HIP45KED74OABARDXXC3" hidden="1">#REF!</definedName>
    <definedName name="BEx3M2J4ZKTQMUNH4JK8EAYFHS9F" hidden="1">#REF!</definedName>
    <definedName name="BEx3MABND2VSOUTTVZ0PPZ7DTD57" hidden="1">#REF!</definedName>
    <definedName name="BEx3MYWG911V0YMT73OFHD748CEV" hidden="1">#REF!</definedName>
    <definedName name="BEx3NB1BS3C8N163E5A2M7TWZMIN" hidden="1">#REF!</definedName>
    <definedName name="BEx3NCZEK7I7ZTH867UNWHSBE5X3" hidden="1">#REF!</definedName>
    <definedName name="BEx3NFDQJ1UG1SOMDJP1TMQUI1WY" hidden="1">#REF!</definedName>
    <definedName name="BEx3NHH8CN35OXMD80N7V10NC97W" hidden="1">#REF!</definedName>
    <definedName name="BEx3OH56LZ7X59ZL0HJPA6QHYSY8" hidden="1">#REF!</definedName>
    <definedName name="BEx3OHFYXXT8O8BZECGO4G67T5KV" hidden="1">#REF!</definedName>
    <definedName name="BEx3OHW3021FOKZBPERP4SVSYT54" hidden="1">#REF!</definedName>
    <definedName name="BEx3OTVP3JBTBAPUS9RJMIIOJBHB" hidden="1">#REF!</definedName>
    <definedName name="BEx3OWKRCQ64AMBOB45C7OZOIL99" hidden="1">#REF!</definedName>
    <definedName name="BEx3Q34XI5G67Q6MKH9R08Y92W3W" hidden="1">#REF!</definedName>
    <definedName name="BEx3Q58GA3E2VZFYARH5P3P8STJ3" hidden="1">#REF!</definedName>
    <definedName name="BEx3R38YXLNQDFK6MYEKKE0L1AK6" hidden="1">#REF!</definedName>
    <definedName name="BEx3R3UKZ0W8VNAQUZQ23VQJXAYE" hidden="1">#REF!</definedName>
    <definedName name="BEx3RRTQZGQBFLT2QK81OSU8L2KL" hidden="1">#REF!</definedName>
    <definedName name="BEx3RZRLU0ALXJEMHH4AUF6XFENE" hidden="1">#REF!</definedName>
    <definedName name="BEx3SGJT4649KQVIMSVT1NIGYQ2O" hidden="1">#REF!</definedName>
    <definedName name="BEx3SRSBB6R9OZUJWQQ7U9YC6H7S" hidden="1">#REF!</definedName>
    <definedName name="BEx3T0BXISY2B5ITPCUSXFK8Z2T0" hidden="1">#REF!</definedName>
    <definedName name="BEx3T0H8MRQCYUG4XJPAPPP1ALFR" hidden="1">#REF!</definedName>
    <definedName name="BEx3TN998DP2QT7Y11HQ294YGUM6" hidden="1">#REF!</definedName>
    <definedName name="BEx577AWTP9RB5KT0IT37GVSHYD3" hidden="1">#REF!</definedName>
    <definedName name="BEx57JAHMGDF82LJ3ALTJ7B39NWD" hidden="1">#REF!</definedName>
    <definedName name="BEx57SA75AY5JB247DBW1TQSKLZ9" hidden="1">#REF!</definedName>
    <definedName name="BEx5862HDRKK9A5W951ZPLYGKI4J" hidden="1">#REF!</definedName>
    <definedName name="BEx58Z550XCJ7WCEA6HMEVVAZP5A" hidden="1">#REF!</definedName>
    <definedName name="BEx59GDFJZ0ZJ4MUQEPKQLDF207L" hidden="1">#REF!</definedName>
    <definedName name="BEx59OGQLT7S03BM8OE3KL2230SP" hidden="1">#REF!</definedName>
    <definedName name="BEx59QKB3F0ZSWRO8T3M5ZCMTK0X" hidden="1">#REF!</definedName>
    <definedName name="BEx59XWII6JS1HT1418VE1HDHDRA" hidden="1">#REF!</definedName>
    <definedName name="BEx5AB8S2ZYXI52R896Z9U1669M1" hidden="1">#REF!</definedName>
    <definedName name="BEx5AGHHEZYG9FF0SY884LUQIFFT" hidden="1">#REF!</definedName>
    <definedName name="BEx5AVX8GTF5GSWW9HPC7WO6CSAZ" hidden="1">#REF!</definedName>
    <definedName name="BEx5AXF71HAVQBJL2TY6WVQR0LLA" hidden="1">#REF!</definedName>
    <definedName name="BEx5C7KO889DNC9OX2RFJT8X97OC" hidden="1">#REF!</definedName>
    <definedName name="BEx5CGV5C5LD5SZW1HQYATR3PZW1" hidden="1">#REF!</definedName>
    <definedName name="BEx5CHRIWISAWGZYX61UGC3I5MPW" hidden="1">[1]ZQZBC_PLN_01_06_N!#REF!</definedName>
    <definedName name="BEx5CXCJP0NSI1HRWHLBC5OL8KTU" hidden="1">[1]ZQBC_PLN_01_03_N!#REF!</definedName>
    <definedName name="BEx5D6N1N8R3N5P6KF3KQCG36HE5" hidden="1">#REF!</definedName>
    <definedName name="BEx5DCHCU9JR9EVSNYZ48ATUI5WX" hidden="1">#REF!</definedName>
    <definedName name="BEx5DE4R8ZT214VEWH6I31J9ODP1" hidden="1">#REF!</definedName>
    <definedName name="BEx5DFMPS5X96RJDOCJY23G0L5T4" hidden="1">#REF!</definedName>
    <definedName name="BEx5DYYLHKHCNBKMYSP0TUJ1QSJQ" hidden="1">#REF!</definedName>
    <definedName name="BEx5EB8X1QMUK8A3RJA0NR2IFEF8" hidden="1">#REF!</definedName>
    <definedName name="BEx5EYMIRHIZXOWMET7JJ918MHW4" hidden="1">#REF!</definedName>
    <definedName name="BEx5EOA86ZTLBOBQ6O0SRXWP9S7C" hidden="1">#REF!</definedName>
    <definedName name="BEx5EWDIYSY9PGSDBF98H9RCMYGX" hidden="1">#REF!</definedName>
    <definedName name="BEx5F1BNSJ89ROV8TQB9SLLMELUX" hidden="1">#REF!</definedName>
    <definedName name="BEx5F5D7Z3AZ3S9IXH1FODWIBR68" hidden="1">#REF!</definedName>
    <definedName name="BEx5FBD0PMNMHDQKZ819JIVB3ASX" hidden="1">#REF!</definedName>
    <definedName name="BEx5FLEEMZW7NUQC8NSY6T2A2Z59" hidden="1">#REF!</definedName>
    <definedName name="BEx5FRJNRVC8CPJB39KJE6BQ10XL" hidden="1">#REF!</definedName>
    <definedName name="BEx5FSW64TA7L06BOFLVWW013BY4" hidden="1">#REF!</definedName>
    <definedName name="BEx5G0JCQG7R4GNO578EY5CF2WNR" hidden="1">#REF!</definedName>
    <definedName name="BEx5GCIXWUWYBRRKNS6SW7MSKVJ9" hidden="1">[1]ZQZBC_REG_02_04!#REF!</definedName>
    <definedName name="BEx5GM47FQDOSQ5WGRIN1R0SEOLK" hidden="1">#REF!</definedName>
    <definedName name="BEx5GTR9OPOVBQ4J2HOD0SU5KWXY" hidden="1">#REF!</definedName>
    <definedName name="BEx5H61MX1Y5PPT6J1V4BH6YL0N8" hidden="1">[1]ZQBC_PLN_01_03_N!#REF!</definedName>
    <definedName name="BEx5H8FYO7QVVHOWZ4P3JBUMBYEA" hidden="1">#REF!</definedName>
    <definedName name="BEx5HEAEICK0UF0TVT8K1A4N5RCU" hidden="1">#REF!</definedName>
    <definedName name="BEx5HR0VTNSJYMKXAYNOX1YES8OI" hidden="1">#REF!</definedName>
    <definedName name="BEx5I35TILQTCIK986SSI06XGPYY" hidden="1">#REF!</definedName>
    <definedName name="BEx5I6WSHHZ52M3KEJ3IAI1ZKOMS" hidden="1">#REF!</definedName>
    <definedName name="BEx5I898BJP9D67ZHG7097ZPXYAG" hidden="1">#REF!</definedName>
    <definedName name="BEx5IGCK5JSNWJYHV82X8U6TCPFB" hidden="1">#REF!</definedName>
    <definedName name="BEx5J8TK6J2UGBW37HI2SCFI4O2E" hidden="1">#REF!</definedName>
    <definedName name="BEx5JB2F8WF84L5FQ69JISMHNTVK" hidden="1">#REF!</definedName>
    <definedName name="BEx5JP5JBXZQ5TXL6H3JHVGPB0GD" hidden="1">#REF!</definedName>
    <definedName name="BEx5K0JK3E42ZHG1JH7Z7W3RY7DA" hidden="1">#REF!</definedName>
    <definedName name="BEx5KOYSUSMPMB5VLEMHY0ANORN8" hidden="1">#REF!</definedName>
    <definedName name="BEx5L4JWTG16ALFDQDG17M6J4C0F" hidden="1">#REF!</definedName>
    <definedName name="BEx5LELEEAICA4KFUKGOPOIKL9NR" hidden="1">#REF!</definedName>
    <definedName name="BEx5MO59P5WWA0CCBUQJN78E9O34" hidden="1">#REF!</definedName>
    <definedName name="BEx5N2Z8YJQ1G8EVUKDSPBNEAKJW" hidden="1">#REF!</definedName>
    <definedName name="BEx5N4BWM2LYG4WNE87UGZ9BH1I5" hidden="1">#REF!</definedName>
    <definedName name="BEx5NRK15YJIY23N8U2MFMYSEQA7" hidden="1">#REF!</definedName>
    <definedName name="BEx5OK6DC16CM7OWKQXLV44ZK9IR" hidden="1">#REF!</definedName>
    <definedName name="BEx5ONBPFMS4SCSLB6KPCHJ0AWTP" hidden="1">#REF!</definedName>
    <definedName name="BEx5ONXAE0DMRG4WQ9DTBNC59T1N" hidden="1">#REF!</definedName>
    <definedName name="BEx5OR7ZRGHEZGRPE2M6L03SBJPM" hidden="1">#REF!</definedName>
    <definedName name="BEx5P91WJTN8QGJ866QZ3F1M6SNA" hidden="1">#REF!</definedName>
    <definedName name="BEx5PB5F014M1BTQWCPT2UOXBXRT" hidden="1">#REF!</definedName>
    <definedName name="BEx5PNFTCHG9FM0BPRC20G3CJ09M" hidden="1">#REF!</definedName>
    <definedName name="BEx5PV309UV13TA0A7SGNBYR9K15" hidden="1">#REF!</definedName>
    <definedName name="BEx5PZQ52UBTXI53RWCO5AJTC8PN" hidden="1">#REF!</definedName>
    <definedName name="BEx5RG6CWHJK87HMTGHQ3BLB32WJ" hidden="1">#REF!</definedName>
    <definedName name="BEx73YWN8ENJTFR6NJ1IBTAH0HB5" hidden="1">#REF!</definedName>
    <definedName name="BEx75262ODJ8IEZ310LOI4HCAZ6D" hidden="1">#REF!</definedName>
    <definedName name="BEx759D26E46YIRTFFPTPTT2V1NC" hidden="1">#REF!</definedName>
    <definedName name="BEx76KKCYTTLKPNX4GQS5I8TO92F" hidden="1">#REF!</definedName>
    <definedName name="BEx76TK0AXZO9PBDLJIGH3WNKI84" hidden="1">#REF!</definedName>
    <definedName name="BEx771SSXSI588G8HF38L6GDL00G" hidden="1">#REF!</definedName>
    <definedName name="BEx77TTJYNS6TPSI75BIWH4M7S4Y" hidden="1">#REF!</definedName>
    <definedName name="BEx77UV9C664UJ5IVC1UIHNHFGVF" hidden="1">#REF!</definedName>
    <definedName name="BEx7809FXG0OGVTGRHA9W8KVZDX9" hidden="1">#REF!</definedName>
    <definedName name="BEx781M34BS66TJ0X6Q45BD61CR3" hidden="1">#REF!</definedName>
    <definedName name="BEx79I23NWSY7O39JF9L6HV2AA69" hidden="1">#REF!</definedName>
    <definedName name="BEx79LSWPLVZG6AVWXT2U4UD2LWE" hidden="1">[1]ZQZBC_REG_02_04!#REF!</definedName>
    <definedName name="BEx79P3LD0VU95LB75HZDOBD728T" hidden="1">#REF!</definedName>
    <definedName name="BEx7AD896KXVUIDJQHJAVECPL0U7" hidden="1">[1]ZQBC_PLN_01_03_N!#REF!</definedName>
    <definedName name="BEx7ADODDE6JWHZJTXMZ1B4O4SBT" hidden="1">#REF!</definedName>
    <definedName name="BEx7AY21FW2F1MCM9KPLOWB6SCHP" hidden="1">#REF!</definedName>
    <definedName name="BEx7AMTIU5EFIKBKTG4RK77XZKPA" hidden="1">#REF!</definedName>
    <definedName name="BEx7B1YB2R24LSVC51Y2T3HJT43J" hidden="1">[1]ZQBC_PLN_01_03_N!#REF!</definedName>
    <definedName name="BEx7BM182B3OS37J9XFAWW1OPNNL" hidden="1">#REF!</definedName>
    <definedName name="BEx7CAB0SE4KI9LM0WH3QEU4MBOV" hidden="1">#REF!</definedName>
    <definedName name="BEx7DOCWEVFL33G21XPYE8OHDYH1" hidden="1">#REF!</definedName>
    <definedName name="BEx7DWQZUDNCKJD7VAYS1OF6GO6F" hidden="1">#REF!</definedName>
    <definedName name="BEx7EF15SEK92OSBPPT39TW3ETOH" hidden="1">#REF!</definedName>
    <definedName name="BEx7EMDFZVNG0CI6XDF0XLVN2YYP" hidden="1">#REF!</definedName>
    <definedName name="BEx7F4NLBXDYNEG2ACHXRYHNVZLH" hidden="1">#REF!</definedName>
    <definedName name="BEx7F7CQJ5U6TAAGWPCKW7OEOF7H" hidden="1">#REF!</definedName>
    <definedName name="BEx7FYMJY7MDGMDXB1ZJVW35MQG1" hidden="1">#REF!</definedName>
    <definedName name="BEx7FMC5NOFD7ZS6KOSC48N8YQWG" hidden="1">#REF!</definedName>
    <definedName name="BEx7FSXJXAFU0GFEOF8OBF16KXF6" hidden="1">[1]ZQBC_PLN_01_03_N!#REF!</definedName>
    <definedName name="BEx7FZTQB6JFDFCIA7I3ITZLZ77G" hidden="1">#REF!</definedName>
    <definedName name="BEx7HITIHHI9ODLIPYQ2U39LHC6T" hidden="1">#REF!</definedName>
    <definedName name="BEx7I2WH57NDYZ7O7Y9VMRSX5SH5" hidden="1">[1]ZQZBC_PLN_01_06_N!#REF!</definedName>
    <definedName name="BEx7IGU383JMFSA3XVEJUTU1M92K" hidden="1">#REF!</definedName>
    <definedName name="BEx7II6K98UXG6IS9TQ0INENDJ0N" hidden="1">#REF!</definedName>
    <definedName name="BEx7INKRCFXCAHQXTPOYVCGP4YGZ" hidden="1">#REF!</definedName>
    <definedName name="BEx7J7YHLVXCHSFWTFZOCPX4XEOU" hidden="1">#REF!</definedName>
    <definedName name="BEx7JIANCFTKGPCB9NYP49YZ6IWJ" hidden="1">#REF!</definedName>
    <definedName name="BEx7JSMYMYM6O48S30VZU7G7IU8T" hidden="1">#REF!</definedName>
    <definedName name="BEx7L9OLKK3VGDIFP9MGI31S03AI" hidden="1">[1]ZQBC_PLN_01_03_N!#REF!</definedName>
    <definedName name="BEx7LBXKYXZWP7OFD145UNSUD0CC" hidden="1">#REF!</definedName>
    <definedName name="BEx7MA8WPQ1G26NDP55TSRVR22I5" hidden="1">#REF!</definedName>
    <definedName name="BEx7MA8WWC60O1OG19F9S4VZQIUM" hidden="1">#REF!</definedName>
    <definedName name="BEx7MBQUS90XM01HG3QP9VSB45JM" hidden="1">#REF!</definedName>
    <definedName name="BEx7MHFTPWV1O2S9G3LJU6TJ0U9G" hidden="1">#REF!</definedName>
    <definedName name="BEx7MJ8LL3PU25CBOM4EY29J0XK2" hidden="1">#REF!</definedName>
    <definedName name="BEx7MM8GRDLF6ZFX6M14CPSOWVPK" hidden="1">#REF!</definedName>
    <definedName name="BEx906Q8UE7ZQX141CKE7F6E3QRP" hidden="1">#REF!</definedName>
    <definedName name="BEx90BODOC50E1PA6K9OCSK2WKB4" hidden="1">#REF!</definedName>
    <definedName name="BEx91HHGHKIGJHFEIGTMDH9GJGW2" hidden="1">#REF!</definedName>
    <definedName name="BEx92AK0EY4R6RRG324WTHF2QFU8" hidden="1">#REF!</definedName>
    <definedName name="BEx92CNKI9BA08E5SP34O6JG0JT9" hidden="1">#REF!</definedName>
    <definedName name="BEx92PUAJ86STQCU33LZ05E5NA4J" hidden="1">#REF!</definedName>
    <definedName name="BEx92WVSOCD3RLUNZBF8M8X7OISC" hidden="1">#REF!</definedName>
    <definedName name="BEx94KDG7EPUMXXPEYA4O6T2OZL7" hidden="1">#REF!</definedName>
    <definedName name="BEx9563MH34JSHPOSLRMY9J2PZY8" hidden="1">#REF!</definedName>
    <definedName name="BEx95QHAWLL5W9B6OFN0OQSZ0LJL" hidden="1">#REF!</definedName>
    <definedName name="BEx95VF8S7TCG3Z7QJAUBG9OPU3T" hidden="1">#REF!</definedName>
    <definedName name="BEx9632HUTUI1OXE2RH08QZXV6OV" hidden="1">#REF!</definedName>
    <definedName name="BEx96B0CB2RWVNNIHCRB1YAXSR18" hidden="1">#REF!</definedName>
    <definedName name="BEx96B0HI8T3Q0EERV08GOO6SL53" hidden="1">#REF!</definedName>
    <definedName name="BEx96HWH7U8Z8BT0X9P12QBSLDOT" hidden="1">#REF!</definedName>
    <definedName name="BEx96II22L7OXVQ4X5X1NZ61YJLA" hidden="1">#REF!</definedName>
    <definedName name="BEx96KASH2RZXWWFV9T6M30JU0E0" hidden="1">#REF!</definedName>
    <definedName name="BEx96RSI9NN39KBJDHZFN2TZRFUU" hidden="1">#REF!</definedName>
    <definedName name="BEx976BXCAH2LW8HXFE1L0IFKRTV" hidden="1">#REF!</definedName>
    <definedName name="BEx9811STXRX2VI9PP7XGDK699WC" hidden="1">#REF!</definedName>
    <definedName name="BEx985OYX81U979Z46PJQ4F0DJIQ" hidden="1">#REF!</definedName>
    <definedName name="BEx98GS6HRT03QE3QN8PU8B6ZDCK" hidden="1">#REF!</definedName>
    <definedName name="BEx98UKGRATBYK7YT0K6OBIIG3P4" hidden="1">#REF!</definedName>
    <definedName name="BEx99FZUOSXPB5LBP45ZGOVJ2DJW" hidden="1">#REF!</definedName>
    <definedName name="BEx99PVWMMKMOSRQV65US8ZXBP13" hidden="1">#REF!</definedName>
    <definedName name="BEx9AIIFFPTQKKLOQY3SA0D51FZV" hidden="1">#REF!</definedName>
    <definedName name="BEx9AYOW6W1RCJB9C4J8RXWSJRWM" hidden="1">#REF!</definedName>
    <definedName name="BEx9AN5KUGSGKSFB2NDCGFC5TTLO" hidden="1">[1]ZQZBC_REG_02_04!#REF!</definedName>
    <definedName name="BEx9AQAS8LWBA1DB17STOOPCB5F5" hidden="1">[1]ZQBC_PLN_01_03_N!#REF!</definedName>
    <definedName name="BEx9BIRT7364B07DW7FMC00HEHCI" hidden="1">#REF!</definedName>
    <definedName name="BEx9BLGVLM1WK2JP2725FA95HV1M" hidden="1">#REF!</definedName>
    <definedName name="BEx9DBIBX7W2YOI6MEZDS2IZIQC9" hidden="1">#REF!</definedName>
    <definedName name="BEx9DC3WYKZTOOROT10E1J2HJ38F" hidden="1">#REF!</definedName>
    <definedName name="BEx9DFEGO087V4L9VXPZH78OXUHN" hidden="1">#REF!</definedName>
    <definedName name="BEx9DJ5FHKGQGZ9Q3AUR445WZPKR" hidden="1">#REF!</definedName>
    <definedName name="BEx9DJQZ74XAFXOJCRDWUCV7BXBD" hidden="1">#REF!</definedName>
    <definedName name="BEx9E1KWMBZY7DZ2W81Y28KREC8K" hidden="1">#REF!</definedName>
    <definedName name="BEx9EGV6CYG6ZG9E7TMR9RZYSGH1" hidden="1">#REF!</definedName>
    <definedName name="BEx9EIIL3MUQBD4ZYG7W1J3C5R3P" hidden="1">#REF!</definedName>
    <definedName name="BEx9FKVIU1R1D6J2Q36IQCU8DCEX" hidden="1">#REF!</definedName>
    <definedName name="BEx9GFAR0PPRLWMHF6966JUX8WOU" hidden="1">#REF!</definedName>
    <definedName name="BEx9GHOWIATRBTAFYZCDVDOJPG3X" hidden="1">#REF!</definedName>
    <definedName name="BEx9GJXW8UK9GOBZPQJGA4FL0M2O" hidden="1">#REF!</definedName>
    <definedName name="BEx9GQ8I2G33TZ06DURDD3OVVVH0" hidden="1">#REF!</definedName>
    <definedName name="BEx9H3VD68DFWCMM9L9ES0OI38OJ" hidden="1">#REF!</definedName>
    <definedName name="BEx9H463VQADMKZN7N5G3AEZKKLN" hidden="1">#REF!</definedName>
    <definedName name="BEx9HKT139HM6SWSHO6XVRFA9D25" hidden="1">#REF!</definedName>
    <definedName name="BEx9HU3BPAK91G2PCXDFTVS39TF6" hidden="1">#REF!</definedName>
    <definedName name="BEx9I0U78LVEHO0MPOB5U4RHMUBV" hidden="1">#REF!</definedName>
    <definedName name="BEx9I2MX3GRNC957J8FMHNWP04Q5" hidden="1">#REF!</definedName>
    <definedName name="BEx9IIO2GFG5G3M13E0XY13CS1X5" hidden="1">#REF!</definedName>
    <definedName name="BEx9IPV0JNXRW2B881C8WBY5U1KI" hidden="1">#REF!</definedName>
    <definedName name="BEx9J5G4KNTENNKR0I8QUXAH63HY" hidden="1">#REF!</definedName>
    <definedName name="BEx9JN4PE4DD8H97OYR79YH4TT1W" hidden="1">#REF!</definedName>
    <definedName name="BEx9JP87NI23ZCG507BZPI9RDVNS" hidden="1">#REF!</definedName>
    <definedName name="BExAY9JGYSISL3L87W3W7QBQCYOH" hidden="1">#REF!</definedName>
    <definedName name="BExAYGQ74PJTS6LEG3M06ZBDBD3W" hidden="1">#REF!</definedName>
    <definedName name="BExAVL1638ABE13R5SQH026SK9EX" hidden="1">#REF!</definedName>
    <definedName name="BExAW1IMBQBTU0E5J2TQQI2B79VY" hidden="1">#REF!</definedName>
    <definedName name="BExAWQOWYU52ADY8PJEW07L8V0LR" hidden="1">#REF!</definedName>
    <definedName name="BExAWRAJJGQ14IEYUSEF2A75Y29Q" hidden="1">#REF!</definedName>
    <definedName name="BExAXBO7C5ABG11DBFA3YE6QOHIJ" hidden="1">#REF!</definedName>
    <definedName name="BExAXD0OJP1HKJKJ5K01GDQ5ZNUN" hidden="1">#REF!</definedName>
    <definedName name="BExAXKYORDQC03W5C0H08JVIEXU4" hidden="1">#REF!</definedName>
    <definedName name="BExAZEW9RFEB53NSLTQHJR5KW05P" hidden="1">#REF!</definedName>
    <definedName name="BExAZOC6XQOJNQTSOVB8QUBDEM7O" hidden="1">#REF!</definedName>
    <definedName name="BExAZOHJNJ3OWICYTAY04Q25XN3R" hidden="1">#REF!</definedName>
    <definedName name="BExB0EPIWU3MF95AV50Q7N6AUGB3" hidden="1">#REF!</definedName>
    <definedName name="BExB0G260IMYB3VLVDPA5K54HYBY" hidden="1">#REF!</definedName>
    <definedName name="BExB0MYBF7BVQ9V0ITCDFR9URZXH" hidden="1">#REF!</definedName>
    <definedName name="BExB1DH4P2EVOI478BAF6G8GWQZX" hidden="1">#REF!</definedName>
    <definedName name="BExB1E2PI3YB9R2S4E9KA0I5F7F2" hidden="1">#REF!</definedName>
    <definedName name="BExB1EO9IK6VVT3ZJU8OA7ISGQWB" hidden="1">[1]ZQBC_PLN_01_03_N!#REF!</definedName>
    <definedName name="BExB1KTDW9PPFVAAGRLUC0Q6UAY2" hidden="1">#REF!</definedName>
    <definedName name="BExB29OXW83G4RINVNPVFQZYP15G" hidden="1">#REF!</definedName>
    <definedName name="BExB2VPW6K0D6PXFNB2EI2PAJRLJ" hidden="1">#REF!</definedName>
    <definedName name="BExB3JUJXC8QYV4XAOBJCULQAADA" hidden="1">#REF!</definedName>
    <definedName name="BExB41TWQ6820BR7SVX3Q7SR1LZ8" hidden="1">#REF!</definedName>
    <definedName name="BExB44OC6FOXVZBDEY5BR6SHCZNQ" hidden="1">#REF!</definedName>
    <definedName name="BExB4A2KCGRFVC87ZRC18R8O2XYF" hidden="1">#REF!</definedName>
    <definedName name="BExB50W4NZMCTI79LJI7K2M3YYWH" hidden="1">#REF!</definedName>
    <definedName name="BExB5FFI169HPUHIANYQ0AD30899" hidden="1">#REF!</definedName>
    <definedName name="BExB5QO1H00A2F31OA0QJMJ9IBK1" hidden="1">#REF!</definedName>
    <definedName name="BExB5U9JN1UHEARI0481VU3P9GGG" hidden="1">#REF!</definedName>
    <definedName name="BExB6ALHO50DC73G2A4ASHMSPM4W" hidden="1">#REF!</definedName>
    <definedName name="BExB719QDZHUCTEG17RLVAVI7NF7" hidden="1">#REF!</definedName>
    <definedName name="BExB7749H9BAN46UEXTPW9MWLDL4" hidden="1">#REF!</definedName>
    <definedName name="BExB78M1VRF2LR9CU9MYJY68R1GW" hidden="1">#REF!</definedName>
    <definedName name="BExB78WULSYWGEPQ4MRTK78PT3NF" hidden="1">#REF!</definedName>
    <definedName name="BExB7A44ESAWP3PMXNXFDPRXTP0T" hidden="1">#REF!</definedName>
    <definedName name="BExB7CCZRTPP5XRFAR84CPLTOXI3" hidden="1">#REF!</definedName>
    <definedName name="BExB7JJWTPXE7I91QSE59OHIGWW6" hidden="1">#REF!</definedName>
    <definedName name="BExB8KEWJQOO05VHW4CS61VYZE5U" hidden="1">#REF!</definedName>
    <definedName name="BExB9EDVITSRZC6AZLBXID7PHJ91" hidden="1">#REF!</definedName>
    <definedName name="BExB9YRJT7W79QH0GANZ95GLGTVE" hidden="1">#REF!</definedName>
    <definedName name="BExBA6K3TLYXUTIOWFXK3NMRGHR2" hidden="1">#REF!</definedName>
    <definedName name="BExBA6PE8EEX0NM9BM28HHNN23ES" hidden="1">#REF!</definedName>
    <definedName name="BExBAQ6Q2YRK8BWGHD73X0U6HX7V" hidden="1">#REF!</definedName>
    <definedName name="BExBAVA55ICV4FQI243PBJYPUA75" hidden="1">#REF!</definedName>
    <definedName name="BExBBH5SN6L572X4H3M4QTZFF7T0" hidden="1">[1]ZQZBC_PLN_01_06_N!#REF!</definedName>
    <definedName name="BExBBONITUEQJHSQOLFGHVHC65A9" hidden="1">[1]ZQZBC_REG_02_04!#REF!</definedName>
    <definedName name="BExBCBFKB15FXW0NFNSZEZQRQ8H6" hidden="1">[1]ZQBC_PLN_01_03_N!#REF!</definedName>
    <definedName name="BExBCIH0UBOD07PZ27392P9YXEYX" hidden="1">#REF!</definedName>
    <definedName name="BExBCOGUPM5Z6QHXYY5E10ELG9G8" hidden="1">#REF!</definedName>
    <definedName name="BExBDCLASWBCUKQ99SIH7MEJ6YOG" hidden="1">#REF!</definedName>
    <definedName name="BExBE7BBX2NP1GFQT3X635DFIIBD" hidden="1">#REF!</definedName>
    <definedName name="BExBEA0GG7687K6HIOVHXOZ6PD3F" hidden="1">#REF!</definedName>
    <definedName name="BExBEKY7F5N6N9WH09ZKFZ3TJJ14" hidden="1">#REF!</definedName>
    <definedName name="BExBENN9Z0JJ1YMZZDUYFE3OR74M" hidden="1">#REF!</definedName>
    <definedName name="BExCY887SHTTEYO0U875YVNOAV60" hidden="1">#REF!</definedName>
    <definedName name="BExCYTYF7KGOW2BCYK1LH7OMH040" hidden="1">#REF!</definedName>
    <definedName name="BExCRYEGVK7KU00YBTX1M0GH26ZC" hidden="1">#REF!</definedName>
    <definedName name="BExCS374J04NGO2XYCNH8S3KUK18" hidden="1">[1]ZQBC_PLN_01_03_N!#REF!</definedName>
    <definedName name="BExCS9SHI3N58U0N2PGEOZ4RH8IF" hidden="1">#REF!</definedName>
    <definedName name="BExCSHFJMTBG8TXFAPM1YMJ2C7TB" hidden="1">#REF!</definedName>
    <definedName name="BExCSUGZNI42DM5JIEXJLRDBF6Z4" hidden="1">[1]ZQZBC_REG_02_04!#REF!</definedName>
    <definedName name="BExCTH8YWODCTNH1ADX45WCZUZ5C" hidden="1">#REF!</definedName>
    <definedName name="BExCUQCQVOC1XPB61WI3R3CW0CRD" hidden="1">#REF!</definedName>
    <definedName name="BExCV155OWE7PIVZUK23BXNDWP3Q" hidden="1">#REF!</definedName>
    <definedName name="BExCV3ZMETOSDFFYA3PTQUD7GPJM" hidden="1">#REF!</definedName>
    <definedName name="BExCV5N016BKAHGA5WBLU48U1RS3" hidden="1">#REF!</definedName>
    <definedName name="BExCVM9RY4KS1QHWHDGY48P399TD" hidden="1">#REF!</definedName>
    <definedName name="BExCWV80WWPJLTUL2VJBPU5W7SI9" hidden="1">#REF!</definedName>
    <definedName name="BExCXT8KYZE7Q8L5Z2LZX96ANYH9" hidden="1">#REF!</definedName>
    <definedName name="BExCXVHM1BRN73RACVC4B9T2I1YG" hidden="1">#REF!</definedName>
    <definedName name="BExCXWDY0AOQLRBGHBB2DDB68LEF" hidden="1">[1]ZQBC_PLN_01_03_N!#REF!</definedName>
    <definedName name="BExCZ8CA1LQC2DRCGF6SW926PTMI" hidden="1">#REF!</definedName>
    <definedName name="BExD0YDM6QOAH0SUN3EB83EKA7JZ" hidden="1">#REF!</definedName>
    <definedName name="BExD0L6V9ZAQ8DYCKUZHD1HCK0R6" hidden="1">#REF!</definedName>
    <definedName name="BExD11IYZB04LHMTVAC6VO4DE2DR" hidden="1">#REF!</definedName>
    <definedName name="BExD1TP06FGT18KW5BYXXVZB0NZC" hidden="1">#REF!</definedName>
    <definedName name="BExD23QJNRMXRMQLM98NN33TURL6" hidden="1">#REF!</definedName>
    <definedName name="BExD246NLMA11PV6Y99H1FAEAOGI" hidden="1">#REF!</definedName>
    <definedName name="BExD2DBTWO7RQCUN679N84OXQ5OT" hidden="1">#REF!</definedName>
    <definedName name="BExD2ETTJYF64I3N9P3TP46EW3NG" hidden="1">#REF!</definedName>
    <definedName name="BExD2O9L33JZKZOL6FY41I5S1591" hidden="1">#REF!</definedName>
    <definedName name="BExD2VWMESKUJL8ZGDBUAQV67D7Q" hidden="1">#REF!</definedName>
    <definedName name="BExD3ESDJXZXXBH1F4AJUVK5HPGN" hidden="1">#REF!</definedName>
    <definedName name="BExD3KXILJSLO1GNOXBY52GJPVTY" hidden="1">#REF!</definedName>
    <definedName name="BExD3O2VQHMUJ12Y5K7ZJ4UX1FYC" hidden="1">#REF!</definedName>
    <definedName name="BExD3ZX46964SM8TAF5PFJHE1X8V" hidden="1">#REF!</definedName>
    <definedName name="BExD4BR8QFJNSY44FUCSMWOEFWM9" hidden="1">#REF!</definedName>
    <definedName name="BExD4NAKCGI0A97E382ZDPX0UYWK" hidden="1">#REF!</definedName>
    <definedName name="BExD53BQVO4DZ3KUOQ4QMNZQIO51" hidden="1">#REF!</definedName>
    <definedName name="BExD5FBB7KCQQLQDGVGVASJKNVTS" hidden="1">#REF!</definedName>
    <definedName name="BExD5YHUPYG63IIQASMTVOB8J7EN" hidden="1">[1]ZQZBC_REG_02_04!#REF!</definedName>
    <definedName name="BExD6TD71XX9N49HGDUK8MXKKXYU" hidden="1">#REF!</definedName>
    <definedName name="BExD74LQMOBXLBZOAA3JSIKTP1I3" hidden="1">#REF!</definedName>
    <definedName name="BExD7GFZVGH9M9T7QDEKAI00Y8MZ" hidden="1">#REF!</definedName>
    <definedName name="BExD7VFH7K6AZE1MD0CWFQ5FP9OU" hidden="1">[1]ZQBC_PLN_01_03_N!#REF!</definedName>
    <definedName name="BExD7XJ00CUN1NP0Q2FUR4KBFTZG" hidden="1">#REF!</definedName>
    <definedName name="BExD8DEOZEU2F6BY1LG8OX5FFVIE" hidden="1">#REF!</definedName>
    <definedName name="BExD9FX2QXLTBF9PYSSKEWXA1I61" hidden="1">#REF!</definedName>
    <definedName name="BExD9H9OZGM7SX84VYX9N7KFJ268" hidden="1">#REF!</definedName>
    <definedName name="BExDA8ZOARVEQ1TIPE80ROPCZDQJ" hidden="1">#REF!</definedName>
    <definedName name="BExDAKZAX8R6L0QCZSZ72YS114XS" hidden="1">#REF!</definedName>
    <definedName name="BExDAP0ZHY8ZXU6RB652G3F9U9JR" hidden="1">[1]ZQZBC_REG_02_04!#REF!</definedName>
    <definedName name="BExDATTNCV0F68Y5PK3GMRSXBEPR" hidden="1">#REF!</definedName>
    <definedName name="BExDC14O9WFNT0WE801ENJUU5L5J" hidden="1">#REF!</definedName>
    <definedName name="BExEY6GS4CBI6JNK5AV1BZ04YHFQ" hidden="1">[1]ZQZBC_REG_02_04!#REF!</definedName>
    <definedName name="BExEY7IFW8RTSNNV3FHHYEO5H0AE" hidden="1">#REF!</definedName>
    <definedName name="BExEYKJVZPE3A96B8AIP3IITD56G" hidden="1">#REF!</definedName>
    <definedName name="BExEYT3BE479OQUPMUL7NL87HFNU" hidden="1">#REF!</definedName>
    <definedName name="BExEOJ41HX998KGAAA8TYGGS7X8M" hidden="1">#REF!</definedName>
    <definedName name="BExEON0ALKWI5WIGWRJLLTF4XGCC" hidden="1">#REF!</definedName>
    <definedName name="BExEPC15P2REPF88BIEY2UMCP9GM" hidden="1">#REF!</definedName>
    <definedName name="BExEPEVPYN0G39HQ3DU1M85J9MER" hidden="1">#REF!</definedName>
    <definedName name="BExEPR64GURFJHR2U73JSL2UON2A" hidden="1">#REF!</definedName>
    <definedName name="BExEQEJPDDC0SUQQHSBVHX1VETKU" hidden="1">#REF!</definedName>
    <definedName name="BExEQJ1K3Q7LOLBHHKVOZD6EXF1U" hidden="1">#REF!</definedName>
    <definedName name="BExEQSHC2NRA0LAKB0JUMSYJWC5P" hidden="1">#REF!</definedName>
    <definedName name="BExEQUFDXWZN9ROGQISKH4SDFZYX" hidden="1">#REF!</definedName>
    <definedName name="BExER57UU183X1RFWKP1BH49FEJE" hidden="1">#REF!</definedName>
    <definedName name="BExERLEGOJ8LKU0LINW33J526GVF" hidden="1">#REF!</definedName>
    <definedName name="BExES2S9BD8ZXCTKN9JER0HI5OA6" hidden="1">[1]ZQBC_PLN_01_03_N!#REF!</definedName>
    <definedName name="BExES3ZGDXY8KNY6G6Z0C2Q7W1UE" hidden="1">#REF!</definedName>
    <definedName name="BExET0I18QJURUPDE70GTHOEX0SQ" hidden="1">#REF!</definedName>
    <definedName name="BExET2WCLE0DG23ZOO35V56ZWFE0" hidden="1">#REF!</definedName>
    <definedName name="BExET7ZSNZQOBO7Y3I86YBBZQCHH" hidden="1">#REF!</definedName>
    <definedName name="BExETNVMGCJC3ALIE9UAACWRR2FP" hidden="1">[1]ZQZBC_REG_02_04!#REF!</definedName>
    <definedName name="BExETQVI3OYIOG4I10N5MR6Q532N" hidden="1">#REF!</definedName>
    <definedName name="BExETTKNDWYFZUG3HN4NEKWEB5YV" hidden="1">#REF!</definedName>
    <definedName name="BExETVO4QFP3S410LJIEWIHYDHOU" hidden="1">#REF!</definedName>
    <definedName name="BExEUK8W4EHPSN1LEAL67UI9LBU2" hidden="1">#REF!</definedName>
    <definedName name="BExEUNJKP9A47DKEHQJLAJH3BZP5" hidden="1">#REF!</definedName>
    <definedName name="BExEV7BIXY0PNBZD7CP4KPCKXYBN" hidden="1">#REF!</definedName>
    <definedName name="BExEWAA7JPZT6S8NDDQAF91HY7P7" hidden="1">#REF!</definedName>
    <definedName name="BExEX25N6632Q2U1DH066VVMMAGN" hidden="1">#REF!</definedName>
    <definedName name="BExEX2AYGYOUGXE1L7DN0B6WR66E" hidden="1">#REF!</definedName>
    <definedName name="BExEX4JXQ0L060X8PFTI6UGHNFNW" hidden="1">#REF!</definedName>
    <definedName name="BExEZW1Y3M57RRZ56VV7DF9X619L" hidden="1">#REF!</definedName>
    <definedName name="BExF0MKRZGF4F706JCNS1KIYEVDX" hidden="1">#REF!</definedName>
    <definedName name="BExF14K5R2H1H9JV0N6DBLHUIIKD" hidden="1">#REF!</definedName>
    <definedName name="BExF1DZY1QG8VP29J7H1KWT95A9V" hidden="1">#REF!</definedName>
    <definedName name="BExF1TVSQQHB0Z0I0TL2ZLVCDE50" hidden="1">#REF!</definedName>
    <definedName name="BExF1UMV2FVEBVJLPLBOGV7DN1JS" hidden="1">#REF!</definedName>
    <definedName name="BExF277T1DEYNBXIVP54NWDNZRGX" hidden="1">#REF!</definedName>
    <definedName name="BExF3LPZ4VPJKH07FJC9FE74ZN6K" hidden="1">#REF!</definedName>
    <definedName name="BExF46EBVUYMWD5OAGU662W1V91N" hidden="1">#REF!</definedName>
    <definedName name="BExF4C3AU5TU7WPX9SVGYD0WUAI2" hidden="1">#REF!</definedName>
    <definedName name="BExF4MVQLYANEICBT7GH7RGV15G6" hidden="1">#REF!</definedName>
    <definedName name="BExF54EZT3FMJ79XYOCGA3DVLRAP" hidden="1">#REF!</definedName>
    <definedName name="BExF5L72S3DQ59NKC35YOMUWEG08" hidden="1">#REF!</definedName>
    <definedName name="BExF5OSJPJUHOBH5UO519MS5FV6M" hidden="1">#REF!</definedName>
    <definedName name="BExF6N3V8FNSQJC6A6MCF03ZAA5W" hidden="1">#REF!</definedName>
    <definedName name="BExF6RLQ6WFFIEHQGHDCL8RWF7PA" hidden="1">[1]ZQBC_PLN_01_03_N!#REF!</definedName>
    <definedName name="BExF78ORD51H2LCFAQWCLGK8FBM1" hidden="1">#REF!</definedName>
    <definedName name="BExF7SGU8IEYI1XVA6BWE687GAIJ" hidden="1">#REF!</definedName>
    <definedName name="BExF8C8YV94YAIMXCKIUOWNQNRBC" hidden="1">#REF!</definedName>
    <definedName name="BExF8FJMWWMW7WS84NZV7MCDWBO0" hidden="1">[1]ZQZBC_PLN_01_06_N!#REF!</definedName>
    <definedName name="BExGYI1ICI41GGI0IJ9BPAT69IIQ" hidden="1">[1]ZQZBC_REG_02_04!#REF!</definedName>
    <definedName name="BExGYY2ONE6WQ2Y2VQKX8XVVYJ6Y" hidden="1">#REF!</definedName>
    <definedName name="BExGYUH6UKKA3O4KEDTI3PZK3S0X" hidden="1">#REF!</definedName>
    <definedName name="BExGL6IPXDOHQ1LB2D3GZXKLLB4P" hidden="1">#REF!</definedName>
    <definedName name="BExGLF242K2L0E9HZNZTF0TTN33Q" hidden="1">#REF!</definedName>
    <definedName name="BExGM4ZIOWDPXHAR2FQQAOBA3QQD" hidden="1">#REF!</definedName>
    <definedName name="BExGMC6GO2W9TXUG7N8LXR0L17CZ" hidden="1">#REF!</definedName>
    <definedName name="BExGMP2FJRFW3IHF713S83MUNO63" hidden="1">#REF!</definedName>
    <definedName name="BExGNEUCBX3Y5PZ217AK4UFULZGP" hidden="1">#REF!</definedName>
    <definedName name="BExGNUKPXEN546BV5YY8S7LMWOX2" hidden="1">#REF!</definedName>
    <definedName name="BExGO1GWKH1LJYM1TW7FQYDWB4Q9" hidden="1">#REF!</definedName>
    <definedName name="BExGO7GOTXWOUHKJKTX32MSP3GNH" hidden="1">[1]ZQBC_PLN_01_03_N!#REF!</definedName>
    <definedName name="BExGPTLP106PIE3TKA2163916WPX" hidden="1">#REF!</definedName>
    <definedName name="BExGPU1Y147223U8ADBU8O74KD9T" hidden="1">#REF!</definedName>
    <definedName name="BExGPXSS8MSSUPWV44K89Z96B9TR" hidden="1">#REF!</definedName>
    <definedName name="BExGQ9SCA2OJYNB1N6WEQ2UEK5TX" hidden="1">#REF!</definedName>
    <definedName name="BExGQBAA4HRKVWA7F9DJELI595BJ" hidden="1">[1]ZQZBC_REG_02_04!#REF!</definedName>
    <definedName name="BExGQJTX2KEG6KNLHJUI6XXVYUAP" hidden="1">#REF!</definedName>
    <definedName name="BExGQT9PRQRURO5VSJ7QAB75O4ZO" hidden="1">#REF!</definedName>
    <definedName name="BExGR1T3LM1R8MCKU012AAAYTME2" hidden="1">#REF!</definedName>
    <definedName name="BExGR3B0XW7Z8V6KTDKTWZB2DCY2" hidden="1">#REF!</definedName>
    <definedName name="BExGR9WETFADNTMJ20GHNAJ1F7GF" hidden="1">#REF!</definedName>
    <definedName name="BExGROL49CRZFR0ZM4E999I1QQ9S" hidden="1">#REF!</definedName>
    <definedName name="BExGRTOI9X3XYYD89XDEAVZ9OJYR" hidden="1">#REF!</definedName>
    <definedName name="BExGRUKW38WQTDJEN27QDQNQUYGY" hidden="1">#REF!</definedName>
    <definedName name="BExGS40UM7IOCY32AO2PA15YRVVK" hidden="1">#REF!</definedName>
    <definedName name="BExGSNI1EAT5IRCJ0AXWH8ANOETX" hidden="1">[1]ZQZBC_REG_02_04!#REF!</definedName>
    <definedName name="BExGTEMEB67U5UI9VJ04JZCOEFXF" hidden="1">#REF!</definedName>
    <definedName name="BExGTMPV2QPNUZ0KSJPPAJWMZ30O" hidden="1">#REF!</definedName>
    <definedName name="BExGTP9IOR5YLLW4H17ARKFWK1DT" hidden="1">#REF!</definedName>
    <definedName name="BExGTRNUSPUD0J6S0N1V8YEOT8GH" hidden="1">#REF!</definedName>
    <definedName name="BExGU4ZW66RINTPSA4PIO5Q6IMM1" hidden="1">#REF!</definedName>
    <definedName name="BExGUB4ZYK53FVNAULUIBHN8D8KT" hidden="1">#REF!</definedName>
    <definedName name="BExGUF18YDHXY8MC0905QAE23Q0A" hidden="1">#REF!</definedName>
    <definedName name="BExGUGU5SMJJAKC62NZE6ZCQR2QY" hidden="1">#REF!</definedName>
    <definedName name="BExGUNQBGWVAODJNAE79WA3TY0KA" hidden="1">#REF!</definedName>
    <definedName name="BExGUXX0RMWL5UWEX9XQGVON7C81" hidden="1">[1]ZQZBC_REG_02_04!#REF!</definedName>
    <definedName name="BExGV7NSHPKQEYFH3A6ADICPV7J3" hidden="1">#REF!</definedName>
    <definedName name="BExGV89CM03VO6YMTQCGLZTTHWKT" hidden="1">[1]ZQZBC_REG_02_04!#REF!</definedName>
    <definedName name="BExGVDSVEAGIFKSJN0ZD3H4YH73S" hidden="1">[1]ZQZBC_REG_02_04!#REF!</definedName>
    <definedName name="BExGWTNGUZLDT8OWLGBMXPUG5HMJ" hidden="1">#REF!</definedName>
    <definedName name="BExGX6JF49MJ890OVWJNG424P81P" hidden="1">#REF!</definedName>
    <definedName name="BExGX750HSKAL5M99Y0IC32NWEH5" hidden="1">#REF!</definedName>
    <definedName name="BExGXFJ4V0ESH0BTBTS5WODT9QO3" hidden="1">#REF!</definedName>
    <definedName name="BExGXYPIJEJ93NGVAM484CLDDIO7" hidden="1">#REF!</definedName>
    <definedName name="BExGZ2KIBCFCQQM8SVEARX84ALTB" hidden="1">#REF!</definedName>
    <definedName name="BExGZ6WW6IFSRA6M01SYGYTI9SYM" hidden="1">#REF!</definedName>
    <definedName name="BExGZ7NY2FDQEEKVKOHQ713UK89H" hidden="1">#REF!</definedName>
    <definedName name="BExGZ9BDDDJ8M4OMDCW6TR3YAWGW" hidden="1">#REF!</definedName>
    <definedName name="BExH05ZAO58KEEBYEVQXU5JLP0LH" hidden="1">#REF!</definedName>
    <definedName name="BExH0ETHUGLBXBWZPRRWL8IVCYIJ" hidden="1">#REF!</definedName>
    <definedName name="BExH163DCM6TVKA7ZI26Y76WO0JV" hidden="1">#REF!</definedName>
    <definedName name="BExH1JKW7W9AQEV1383HV6JKL8VK" hidden="1">#REF!</definedName>
    <definedName name="BExH1OIU3XT4H0UBC9WIAPBQ4Z2L" hidden="1">#REF!</definedName>
    <definedName name="BExH1SFA1V8KQVQV8MT7CRF9WDDS" hidden="1">#REF!</definedName>
    <definedName name="BExH1UYVN4CGUVVAP79RZAW1IYMK" hidden="1">#REF!</definedName>
    <definedName name="BExH1UYWZROXJ27N5NSXTAD179HH" hidden="1">[1]ZQBC_PLN_01_03_N!#REF!</definedName>
    <definedName name="BExH1XO01C71DZD1HMM8VFB0BM0P" hidden="1">#REF!</definedName>
    <definedName name="BExH1Z5YO4WB4ZASLB8ZC5J1B2XP" hidden="1">[1]ZQZBC_REG_02_04!#REF!</definedName>
    <definedName name="BExH2LCD5JOVYO5OKLZJRHPV9DNT" hidden="1">[1]ZQZBC_REG_02_04!#REF!</definedName>
    <definedName name="BExH2SU3WWM0HRFZNQFCAR46PYGF" hidden="1">#REF!</definedName>
    <definedName name="BExH372KPBADCDAILORTD8CH2MPU" hidden="1">#REF!</definedName>
    <definedName name="BExIGAXL27FGCA1ZIATR39XQ7AR3" hidden="1">#REF!</definedName>
    <definedName name="BExIGBTZ5ZM3SXDXH73GJZX372PB" hidden="1">#REF!</definedName>
    <definedName name="BExIHUTSOQ77YW4U4HT2QCEKSDS9" hidden="1">#REF!</definedName>
    <definedName name="BExII7V7CJZ7DPTHN0YKHZE57NM4" hidden="1">#REF!</definedName>
    <definedName name="BExIIM3MJCPGT5ISU0ROUP3XPNMV" hidden="1">#REF!</definedName>
    <definedName name="BExIIMP742P7WFXRWEWWZZT657OF" hidden="1">#REF!</definedName>
    <definedName name="BExIIR1QC64BTPROBS5UKJC9EPBW" hidden="1">#REF!</definedName>
    <definedName name="BExIY9333RU81ENX122Q7CXEUA32" hidden="1">#REF!</definedName>
    <definedName name="BExIYF2VWNO8NBSIVR69ZH9LZF4W" hidden="1">#REF!</definedName>
    <definedName name="BExIYL2OUVLJZVI6HDEXM1IEJT9R" hidden="1">#REF!</definedName>
    <definedName name="BExIJ0HITVM4OYEEEMFIVUPCNM9S" hidden="1">#REF!</definedName>
    <definedName name="BExIJ24Y767M0FBMK90JAK8JEAPN" hidden="1">#REF!</definedName>
    <definedName name="BExIJDTKW3K70476I233PSVWPB30" hidden="1">#REF!</definedName>
    <definedName name="BExIJF0Q8SOCLLWCS8V6CSQI370T" hidden="1">#REF!</definedName>
    <definedName name="BExIKJ12322HZC9UKYV08BRUJVMQ" hidden="1">#REF!</definedName>
    <definedName name="BExIKWO30UC464DLNY2WXL9L69U3" hidden="1">#REF!</definedName>
    <definedName name="BExILBSVW26Q15YL0NSMG34Q8AGG" hidden="1">#REF!</definedName>
    <definedName name="BExILFJV3X1X0HX1F7SIL38LFRXX" hidden="1">#REF!</definedName>
    <definedName name="BExILQ6SMDHMRJSBYOYUMQKOZ2RM" hidden="1">#REF!</definedName>
    <definedName name="BExILSQFQ1CHDGOZTB1FB8MG0U2S" hidden="1">#REF!</definedName>
    <definedName name="BExILUOMF8FLBLG5RXQBHIEZ9C0E" hidden="1">#REF!</definedName>
    <definedName name="BExIMEBBD14IYSW0X6M3CP1YG17P" hidden="1">#REF!</definedName>
    <definedName name="BExIMH5PBYAXU77GVUFT0KZXEUVA" hidden="1">#REF!</definedName>
    <definedName name="BExIMRI188MAJJM4PQQ1UDGIFM99" hidden="1">#REF!</definedName>
    <definedName name="BExIMZ582U68S6TAWFCCCAKROP7B" hidden="1">#REF!</definedName>
    <definedName name="BExINGIWJUD0MFKK34QQ3922PHUF" hidden="1">#REF!</definedName>
    <definedName name="BExINHF87PUEYJ4GDDZSN6KRBCRT" hidden="1">#REF!</definedName>
    <definedName name="BExIO7762PI3R6Z4PB2EC46EJT7G" hidden="1">#REF!</definedName>
    <definedName name="BExIOCG31CW4YS7LAL2RP9VJ65FR" hidden="1">#REF!</definedName>
    <definedName name="BExIOTDLO0Q2IYB5B4Q3TXRA2YDZ" hidden="1">#REF!</definedName>
    <definedName name="BExIP0VAZJ2K3DG6TC8PMLLUMAEI" hidden="1">#REF!</definedName>
    <definedName name="BExIP643TMP1ZBG0SHCNS1R03PJK" hidden="1">#REF!</definedName>
    <definedName name="BExIPE7DY6LFJKS1X0GZF9RL4H46" hidden="1">#REF!</definedName>
    <definedName name="BExIPYQFE5K0VIXLOXATD7IP8IJU" hidden="1">#REF!</definedName>
    <definedName name="BExIQ6OEUJ2DOYD770WM1TA78M20" hidden="1">#REF!</definedName>
    <definedName name="BExIQINZ72CNY56V9O50HDTRAD8M" hidden="1">#REF!</definedName>
    <definedName name="BExIQYECFYOQTSZR9U5X5YRQUVBX" hidden="1">#REF!</definedName>
    <definedName name="BExIQLD3ROMGT3HSAEOSAZYFGZVK" hidden="1">#REF!</definedName>
    <definedName name="BExIQN5P2F0WP5TNF00ZW9UP6BGL" hidden="1">#REF!</definedName>
    <definedName name="BExIQOCZULQN5NV7QGN82B6Z1CFC" hidden="1">#REF!</definedName>
    <definedName name="BExIQTLR3QHV0I0NYWEJMMRU9S0A" hidden="1">#REF!</definedName>
    <definedName name="BExIR8AFUP9ZN9QD1VQ02UWGFJKA" hidden="1">[1]ZQZBC_REG_02_04!#REF!</definedName>
    <definedName name="BExIRI15PZOMCJQX4K5T6EL3A8H0" hidden="1">#REF!</definedName>
    <definedName name="BExIRO69MUD3ZV8E65IXJLETKOY7" hidden="1">#REF!</definedName>
    <definedName name="BExIRRGYUYEWEZY2WOZ37HNWSK0N" hidden="1">#REF!</definedName>
    <definedName name="BExIRVNZZ9L9LIBAEBPWRS1IHM4A" hidden="1">#REF!</definedName>
    <definedName name="BExISCWB08J256FCO83NSPBFFE46" hidden="1">#REF!</definedName>
    <definedName name="BExISYS0B76N1U5ILES3FGOLC6FK" hidden="1">#REF!</definedName>
    <definedName name="BExISXVM10L89SO56S9V336HLT7R" hidden="1">#REF!</definedName>
    <definedName name="BExIT7RNMGO1UM8PG9BYGYT92AY3" hidden="1">#REF!</definedName>
    <definedName name="BExITE29MVZ3QJJRPAWAATQ1PUOM" hidden="1">#REF!</definedName>
    <definedName name="BExITR8TRXQULDLPTACROH947Y33" hidden="1">#REF!</definedName>
    <definedName name="BExIU5S8A378AM7I6B8NBMQL8G1T" hidden="1">#REF!</definedName>
    <definedName name="BExIUQ5VSYENRLPNJTJAKPBBHISD" hidden="1">#REF!</definedName>
    <definedName name="BExIUSV14VVM8P7TCNQNCW1S82WU" hidden="1">#REF!</definedName>
    <definedName name="BExIVHQDVUHKLS148QWVCM3KMNJW" hidden="1">#REF!</definedName>
    <definedName name="BExIVLMNTSVCWMWYXMDSCEV4JBFR" hidden="1">#REF!</definedName>
    <definedName name="BExIVP84UVWAZ7PANN1LVKADLNNY" hidden="1">#REF!</definedName>
    <definedName name="BExIWTDXFUWVYBQESO5CWKRJER7E" hidden="1">#REF!</definedName>
    <definedName name="BExIX0A3PWRKTM1XZER1O9CA7OBA" hidden="1">#REF!</definedName>
    <definedName name="BExIX76ANFIYB411PVORG0OVBF3C" hidden="1">#REF!</definedName>
    <definedName name="BExIZAJS6YJQZNIMXSWXT0RU51DT" hidden="1">#REF!</definedName>
    <definedName name="BExIZYOB8PNB1QA8EEMTFK613JYM" hidden="1">#REF!</definedName>
    <definedName name="BExIZLHJQM4IHHTD3UEY6TRLSCPU" hidden="1">#REF!</definedName>
    <definedName name="BExIZLXSRKW3L5QVJ61B21FNSLV8" hidden="1">#REF!</definedName>
    <definedName name="BExIZM34IL9I3T662RCBZYUZ9OPX" hidden="1">#REF!</definedName>
    <definedName name="BExY00PSY8DRXFYI2SAT9F1ZTQ6M" hidden="1">[1]ZQZBC_PLN_01_06_N!#REF!</definedName>
    <definedName name="BExY0ZS2FB9D4RDJMW9AWLJMT1RW" hidden="1">#REF!</definedName>
    <definedName name="BExY1GEZ4HW5ET0FN7DY4JCESJNX" hidden="1">#REF!</definedName>
    <definedName name="BExY1RNHM6LHL7J8E8CDTF6J5NDD" hidden="1">#REF!</definedName>
    <definedName name="BExY23CA7O2BMN61843Q4USANQIR" hidden="1">#REF!</definedName>
    <definedName name="BExY2N4EY1DZ4L35N43GM0IB2VPK" hidden="1">#REF!</definedName>
    <definedName name="BExY2OMC5785XT8GFXDXBQS0YOGD" hidden="1">#REF!</definedName>
    <definedName name="BExY3BJO8N8WXEB31VCMBAI1YD95" hidden="1">#REF!</definedName>
    <definedName name="BExY3G1IXQ2A7WU5QSSP7KNAP94X" hidden="1">#REF!</definedName>
    <definedName name="BExY3MMWXIQSTJWDYYFN0TA1A1SH" hidden="1">#REF!</definedName>
    <definedName name="BExY416B1L8FDXKAGLCEYRXIK5SW" hidden="1">[1]ZQBC_PLN_01_03_N!#REF!</definedName>
    <definedName name="BExY43KGAUR2GDS5F85N6UOFI09E" hidden="1">#REF!</definedName>
    <definedName name="BExY4O3M2EX5SHE17F52ORXF3UJH" hidden="1">#REF!</definedName>
    <definedName name="BExY68W65TVGJYVP88U94OZJXW92" hidden="1">#REF!</definedName>
    <definedName name="BExJ08KB1IAN6JNARQ00WCSHAPF0" hidden="1">#REF!</definedName>
    <definedName name="BExJ0RQUMO8XC8F9KBEUCYPP77WI" hidden="1">#REF!</definedName>
    <definedName name="BExJ0SCGFCJ9MJRPD4GPKIWNP5UF" hidden="1">[1]ZQBC_PLN_01_03_N!#REF!</definedName>
    <definedName name="BExJ18TUXRCLPD89DQ2AY2YBC6TU" hidden="1">#REF!</definedName>
    <definedName name="BExKCDYJ50O8B2OSSXLQ4A1K0812" hidden="1">#REF!</definedName>
    <definedName name="BExKER2TTEJ75PW11WCEFJN8TWZ0" hidden="1">#REF!</definedName>
    <definedName name="BExKF0O2XK0JHGNOK7YRFP9SBOHH" hidden="1">#REF!</definedName>
    <definedName name="BExKFCSZWOIJFD4WW4948OB5R4K9" hidden="1">#REF!</definedName>
    <definedName name="BExKFIY2TWFR0EC18X6Q1DDMRRX3" hidden="1">#REF!</definedName>
    <definedName name="BExKFMJQHSDU04MON4WU9XM9FD0B" hidden="1">#REF!</definedName>
    <definedName name="BExKG1ZCBSQHAXSC30LLVFNYH4PR" hidden="1">#REF!</definedName>
    <definedName name="BExKG3XCZYDY0NPQZD4P69LUGBJD" hidden="1">[1]ZQZBC_REG_02_04!#REF!</definedName>
    <definedName name="BExKG5KSNA0HLNSB38O534SVSW3L" hidden="1">#REF!</definedName>
    <definedName name="BExKGSI47IPRI0G85MHN9NSFTF50" hidden="1">#REF!</definedName>
    <definedName name="BExKH7MW8NIHYLBS5XVMYIF9XV2S" hidden="1">[1]ZQZBC_REG_02_04!#REF!</definedName>
    <definedName name="BExKHYRGYD3D7I182CB9ABBIKAIV" hidden="1">#REF!</definedName>
    <definedName name="BExKHJRZPOAAYWTXC8WANK0L3XCO" hidden="1">#REF!</definedName>
    <definedName name="BExKHMH2B8OT8TU7L1QE26IBQ8FS" hidden="1">#REF!</definedName>
    <definedName name="BExKHU455ZH5GKG6E2QGSHXSSD09" hidden="1">#REF!</definedName>
    <definedName name="BExKI45II0L9T8AWY4U7JCILHXCG" hidden="1">#REF!</definedName>
    <definedName name="BExKIC3IGBBP53RDZ6SSVPIQ2JEV" hidden="1">#REF!</definedName>
    <definedName name="BExKIDAP6Q5LLW3KNPTNETM4FK8G" hidden="1">[1]ZQBC_PLN_01_03_N!#REF!</definedName>
    <definedName name="BExKIWXB61X2ZFKEM516HYN09OMX" hidden="1">#REF!</definedName>
    <definedName name="BExKK0C1XGFVNDIKCWYAR98RG9OK" hidden="1">#REF!</definedName>
    <definedName name="BExKKGZ0BG8GH5G0FL4OM1XMN4FR" hidden="1">#REF!</definedName>
    <definedName name="BExKKQ40P3CU9NH7936UH9LM6VRJ" hidden="1">#REF!</definedName>
    <definedName name="BExKLLA4GE53GR94DWBMDFMYAB05" hidden="1">#REF!</definedName>
    <definedName name="BExKM87GLBXV13KUPDU4NIA7Y5NQ" hidden="1">#REF!</definedName>
    <definedName name="BExKMG5F5P8TUG5A0TI9SI8E5JLV" hidden="1">#REF!</definedName>
    <definedName name="BExKN9O4PYB67UMV1XA2V0BLMGZV" hidden="1">#REF!</definedName>
    <definedName name="BExKNQAXDD23AFVJLU72AR6X1PIR" hidden="1">[1]ZQZBC_REG_02_04!#REF!</definedName>
    <definedName name="BExKOHKQPF954ZYX2POUB0ZP5RPJ" hidden="1">#REF!</definedName>
    <definedName name="BExKOLH0512OR3NJN08UMM9EAM0W" hidden="1">#REF!</definedName>
    <definedName name="BExKOR0J3AHVLAIKDV88C0WQFNRO" hidden="1">#REF!</definedName>
    <definedName name="BExKPASNFSJMGKE8NVFL5X8LR6X1" hidden="1">#REF!</definedName>
    <definedName name="BExKPKZHYYPCAGJ5HQ0DW3TH7SAT" hidden="1">#REF!</definedName>
    <definedName name="BExKQMR0OMKJG5P7K2X9Q3EL8MIG" hidden="1">#REF!</definedName>
    <definedName name="BExKQOZTBIJZ6MNH4K3END5NOYR1" hidden="1">#REF!</definedName>
    <definedName name="BExKQUOUJJD11PRIRWBWSYL57F0B" hidden="1">#REF!</definedName>
    <definedName name="BExKQUU5QA10KXLVN9WW0YRWN457" hidden="1">#REF!</definedName>
    <definedName name="BExKR26LEB6FSIZVDUIG998JIFAA" hidden="1">#REF!</definedName>
    <definedName name="BExKRRNJ7WYH0VSZCM4KRSVYEEWG" hidden="1">#REF!</definedName>
    <definedName name="BExKSG8FV6NDQ12FX8MPCQLA3PBG" hidden="1">#REF!</definedName>
    <definedName name="BExKSNVJDEDLE2Q90VVIDP2677MI" hidden="1">#REF!</definedName>
    <definedName name="BExKSUX0C9NVFLFDK5HHKDTKTJKZ" hidden="1">#REF!</definedName>
    <definedName name="BExKSXM32YE7WZK4GITMNNVQYK3J" hidden="1">#REF!</definedName>
    <definedName name="BExKT2PJ0FSK12M0GGIY5DM7HH5M" hidden="1">[1]ZQZBC_PLN_01_06_N!#REF!</definedName>
    <definedName name="BExKU3KNJR9D5HU56GUT5H2IS7SB" hidden="1">#REF!</definedName>
    <definedName name="BExKV334TF72KF5T4TNAVXPARXIP" hidden="1">[1]ZQBC_PLN_01_03_N!#REF!</definedName>
    <definedName name="BExKV56NZ8EC9WR0KVHOW1TV9N6M" hidden="1">#REF!</definedName>
    <definedName name="BExKVK65NA9FIMJY42CZTL6KPB1U" hidden="1">#REF!</definedName>
    <definedName name="BExKVMV9AEIU94QDY3F6PRZJNG39" hidden="1">#REF!</definedName>
    <definedName name="BExKW3Y92HZEVAZWX06TJ9355384" hidden="1">#REF!</definedName>
    <definedName name="BExM995RT6RGZQ9UK3AJ9LM2BCZX" hidden="1">#REF!</definedName>
    <definedName name="BExMBYPQZ7QLT1PRZKWH0D7KQVAB" hidden="1">[1]ZQZBC_REG_02_04!#REF!</definedName>
    <definedName name="BExMBJQ8ICWUWKP68CPPYASWUN4E" hidden="1">#REF!</definedName>
    <definedName name="BExMC1PMJS9R7QEPMHKS0NIDNOFY" hidden="1">#REF!</definedName>
    <definedName name="BExMC85HGDL5XZPO73ZKYQMVMVLW" hidden="1">#REF!</definedName>
    <definedName name="BExMD89QIOU6JY2D1UKA7M26M80B" hidden="1">#REF!</definedName>
    <definedName name="BExMDFM170RLAP1NOWSXEMXARNZ0" hidden="1">#REF!</definedName>
    <definedName name="BExMDH3YAZD1RLELE7M26FTF7SV5" hidden="1">#REF!</definedName>
    <definedName name="BExMDUFZSAL97ZXAJXGOSGNMZQ41" hidden="1">#REF!</definedName>
    <definedName name="BExME9A6MTZX1393DHZYMZQQSIUZ" hidden="1">#REF!</definedName>
    <definedName name="BExME9KY0V8VJS19ZKMR22YVGZUX" hidden="1">#REF!</definedName>
    <definedName name="BExMEYLTMI0OCLSFH9PG9XZYJI0Y" hidden="1">#REF!</definedName>
    <definedName name="BExMEMGXPZSX6ZTYL39EP1MYZEWK" hidden="1">#REF!</definedName>
    <definedName name="BExMER9KTDPG9973XI4H5B59JY3P" hidden="1">#REF!</definedName>
    <definedName name="BExMF9ZU6OXZS7RNXKTPJM8NPORQ" hidden="1">#REF!</definedName>
    <definedName name="BExMFF39FFBKECWXMONJ53UF2OP2" hidden="1">#REF!</definedName>
    <definedName name="BExMFTBORCDR83T5QYG04CHDA3E3" hidden="1">#REF!</definedName>
    <definedName name="BExMFW6A041ITRTYGVLWTC1EYHTU" hidden="1">#REF!</definedName>
    <definedName name="BExMG7V3GYOBAVGKY0PQNMZCW6BX" hidden="1">#REF!</definedName>
    <definedName name="BExMG9T4W0673NYDINN36IEZ3D60" hidden="1">#REF!</definedName>
    <definedName name="BExMGFCMMQLDT07FIN1OYG7U8N1T" hidden="1">#REF!</definedName>
    <definedName name="BExMGXXQVF1M47YTCSVTZQGK14FK" hidden="1">#REF!</definedName>
    <definedName name="BExMH317MZHXQF08DPNEV321PI0M" hidden="1">#REF!</definedName>
    <definedName name="BExMH3XEHZLKC3266GTFKG5WKM0L" hidden="1">#REF!</definedName>
    <definedName name="BExMHJ7MXO5LSY0TQRIT0TL3NO1I" hidden="1">#REF!</definedName>
    <definedName name="BExMI2UBHLKAYYITHPOMUEUDWMQW" hidden="1">#REF!</definedName>
    <definedName name="BExMIHZ9GCX94UOD944C8VQBSS44" hidden="1">#REF!</definedName>
    <definedName name="BExMJX2T1KI1CO0DQ7PW6I92PS6N" hidden="1">[1]ZQBC_PLN_01_03_N!#REF!</definedName>
    <definedName name="BExMKDV2AKHPQECHKDHPABXDEQV5" hidden="1">#REF!</definedName>
    <definedName name="BExMLI0NYX7946LFCDG136PHZCVH" hidden="1">#REF!</definedName>
    <definedName name="BExMLTPGZCDCEXCV9I173UCVJXSW" hidden="1">#REF!</definedName>
    <definedName name="BExMLULUFFXGWM7MW9UVYJQKQST5" hidden="1">[1]ZQBC_PLN_01_03_N!#REF!</definedName>
    <definedName name="BExMM5EB2LJIEB3K3MO4DEENRB57" hidden="1">#REF!</definedName>
    <definedName name="BExMM8JNL4UJDCM80D8YTOVQIBHL" hidden="1">#REF!</definedName>
    <definedName name="BExMME8HJ3FK84V7S83EW7KFR4XO" hidden="1">#REF!</definedName>
    <definedName name="BExMMT801NP1I1628IFWJDTTLXY2" hidden="1">#REF!</definedName>
    <definedName name="BExMNUJCONO38X75AAGASRLA6FAF" hidden="1">[1]ZQBC_PLN_01_03_N!#REF!</definedName>
    <definedName name="BExMNW15B1Z446IJ52CA76TR0G3T" hidden="1">[1]ZQZBC_REG_02_04!#REF!</definedName>
    <definedName name="BExMO5BMRZW9MNRPMB5YDE5R9EJP" hidden="1">#REF!</definedName>
    <definedName name="BExMOYE8I8L9AEOCS0K6CD2WULFK" hidden="1">#REF!</definedName>
    <definedName name="BExMOYUBIL8WGYY0EMIMB3J05GVI" hidden="1">#REF!</definedName>
    <definedName name="BExMOTWE8B6ECDDUJIN0Q4S67S85" hidden="1">#REF!</definedName>
    <definedName name="BExMPDZ9DAO9PPXPLKS8XWZBSO4F" hidden="1">#REF!</definedName>
    <definedName name="BExMPMTHYLUMSE5B4CQ2JRURU0GX" hidden="1">#REF!</definedName>
    <definedName name="BExMQB3G76098LOWKE1MHMYROQTC" hidden="1">#REF!</definedName>
    <definedName name="BExMR8D546NIQ5GXU4T53GUOB5FU" hidden="1">#REF!</definedName>
    <definedName name="BExMRUZMZTEQJX0VCDFUUF0MJA8I" hidden="1">#REF!</definedName>
    <definedName name="BExMRW6SSAWQ437QSOA5ZZEO8FHQ" hidden="1">[1]ZQBC_PLN_01_03_N!#REF!</definedName>
    <definedName name="BExMSZR1TOIJEBSIRF58MVQ0QK7O" hidden="1">#REF!</definedName>
    <definedName name="BExO52QY0WRQ2VKQQ980SF8S62Y1" hidden="1">#REF!</definedName>
    <definedName name="BExO5RBP1UYRTCP01OJPUVR4YRMW" hidden="1">#REF!</definedName>
    <definedName name="BExO5XM9A27AJ8GW3QHYHI27FDE1" hidden="1">#REF!</definedName>
    <definedName name="BExO6VSB7TBR03OL0I2I00L18BEU" hidden="1">#REF!</definedName>
    <definedName name="BExO7R3R22P95JHI70DMJ1ZILP3F" hidden="1">#REF!</definedName>
    <definedName name="BExO874WE6OJ5VPT6JA22YNBKOK3" hidden="1">#REF!</definedName>
    <definedName name="BExO8TBCKMDSPONJIBH8YZ1L224J" hidden="1">#REF!</definedName>
    <definedName name="BExO93SZ82LERATPWVTA62BAQQYF" hidden="1">#REF!</definedName>
    <definedName name="BExO97P9IM6KUXIIQ31CF4F4NPG5" hidden="1">#REF!</definedName>
    <definedName name="BExO9VDMQVOUQHAHSP0LAU1G1ARK" hidden="1">#REF!</definedName>
    <definedName name="BExOAGI72JQAOPO4AT0D71D2RJBJ" hidden="1">[1]ZQBC_PLN_01_03_N!#REF!</definedName>
    <definedName name="BExOB04TVYJL1842F0HTTOLPFK6J" hidden="1">#REF!</definedName>
    <definedName name="BExOBBTOD2ZW5HUVUK0ZJHN21OK0" hidden="1">#REF!</definedName>
    <definedName name="BExOC0P6VWRPK33VR3X86F7MV8S0" hidden="1">#REF!</definedName>
    <definedName name="BExOCLIYM89RXYNJRCNRKDVOH6SW" hidden="1">#REF!</definedName>
    <definedName name="BExOD0IGNXPKEBJAX649UN2ODLZN" hidden="1">[1]ZQZBC_REG_02_04!#REF!</definedName>
    <definedName name="BExOD8WLOETWE7NEBBTM1S2VZFK6" hidden="1">#REF!</definedName>
    <definedName name="BExODAEJJGZDHRQOC05X43TZH630" hidden="1">#REF!</definedName>
    <definedName name="BExODBAW59S6T7KPEMO7F4EYC5F1" hidden="1">#REF!</definedName>
    <definedName name="BExODD3NP5IBTTD6R83ECGIB7SVB" hidden="1">#REF!</definedName>
    <definedName name="BExODUXJ82KP4EOEDVI3JH4147JP" hidden="1">#REF!</definedName>
    <definedName name="BExOE36BH1S8JG93SPDT4VZZVSG1" hidden="1">#REF!</definedName>
    <definedName name="BExOE84AQT4S34M212OMXWQX1VXN" hidden="1">#REF!</definedName>
    <definedName name="BExOEYCAL8KM3VDG4H21LLPCXJGM" hidden="1">#REF!</definedName>
    <definedName name="BExOG7WAT1C7Z3UR9FX7NF09NE89" hidden="1">#REF!</definedName>
    <definedName name="BExOGEN0C5WQZXVJJVASPCKTFDVF" hidden="1">#REF!</definedName>
    <definedName name="BExOGMVUNE8SNQO9YK1T1K1FG1X3" hidden="1">#REF!</definedName>
    <definedName name="BExOGSVM0FKAK4Z4EV2ELSSOGT9K" hidden="1">#REF!</definedName>
    <definedName name="BExOH6T98XAQDSE42M68LZMZSQN1" hidden="1">[1]ZQZBC_REG_02_04!#REF!</definedName>
    <definedName name="BExOHDK1WJFHNJBRDFZSSCCCXQJB" hidden="1">#REF!</definedName>
    <definedName name="BExOHHWGLD3HFC6RASLHABVL82KR" hidden="1">#REF!</definedName>
    <definedName name="BExOIHPRIZWRO9M5UR06YCG1187S" hidden="1">#REF!</definedName>
    <definedName name="BExOILWSNQEBMXQYY0TYKR3XKK8D" hidden="1">#REF!</definedName>
    <definedName name="BExOJA6SFCC5BE1YHLWLT3MHAXFW" hidden="1">#REF!</definedName>
    <definedName name="BExOJEOMLFIVKGT3LCU08310PIY8" hidden="1">#REF!</definedName>
    <definedName name="BExOJYWTJZK3BJDRE03WG01JR9ON" hidden="1">#REF!</definedName>
    <definedName name="BExOKQHGYQPY83U5DGJSLYI8L5QH" hidden="1">#REF!</definedName>
    <definedName name="BExOKXDNJ8W1WVKP54HLQD3FEIHV" hidden="1">#REF!</definedName>
    <definedName name="BExOL32MM12201L2PNM4MHC0GIAR" hidden="1">#REF!</definedName>
    <definedName name="BExOL8BCWT3QITJK3J6C5I52LATZ" hidden="1">#REF!</definedName>
    <definedName name="BExOLKR2377X900V4JGUMD9SZK37" hidden="1">#REF!</definedName>
    <definedName name="BExOLQQV0S49QNZ54U4RVRRGLCT2" hidden="1">[1]ZQZBC_REG_02_04!#REF!</definedName>
    <definedName name="BExOM31EZJWCWR2G3KFDUC0QLMR3" hidden="1">#REF!</definedName>
    <definedName name="BExOM7ZC3N7KPGK2UEA488HGQ1XV" hidden="1">#REF!</definedName>
    <definedName name="BExOMH4C54HCQY4FV7X0SNQ7SSWT" hidden="1">#REF!</definedName>
    <definedName name="BExOMSD0WDXA7BQKCJSSOW6CYKGH" hidden="1">#REF!</definedName>
    <definedName name="BExOMX5NYHPKRIMFUES3VCFIX412" hidden="1">#REF!</definedName>
    <definedName name="BExON53JIUPI2N5KYKX07OE9XVSS" hidden="1">#REF!</definedName>
    <definedName name="BExOO1M407DVW7MB37GQT8LYHFW9" hidden="1">#REF!</definedName>
    <definedName name="BExOOB7DJXLBBOTYGO6KBGLLRINR" hidden="1">#REF!</definedName>
    <definedName name="BExOOJQYX1D3FC6CCT9KHKL8L3DZ" hidden="1">#REF!</definedName>
    <definedName name="BExQ2MO8BUZR7D227S8LLVLMLT41" hidden="1">[1]ZQBC_PLN_01_03_N!#REF!</definedName>
    <definedName name="BExQ3EUGIDKON27CD7VAGPO38OG1" hidden="1">#REF!</definedName>
    <definedName name="BExQ404I92WBL186FTDW6HW6MPES" hidden="1">#REF!</definedName>
    <definedName name="BExQ409ZNOT7UEFUBFKFVXD9IJJC" hidden="1">#REF!</definedName>
    <definedName name="BExQ48NYV0P2MLH10I8C44AI019L" hidden="1">#REF!</definedName>
    <definedName name="BExQ4HNN64MGJ06MFVJ5P5KG7TE7" hidden="1">#REF!</definedName>
    <definedName name="BExQ4TN7DJKU58C45UZX2512SI4U" hidden="1">#REF!</definedName>
    <definedName name="BExQ4VFYLOU93U2ATUUXIH217RN0" hidden="1">#REF!</definedName>
    <definedName name="BExQ7HZZIWZG1UWWKU159SECHJB8" hidden="1">#REF!</definedName>
    <definedName name="BExQ7RW2K7LTJYTDUSJUQUES9WJD" hidden="1">#REF!</definedName>
    <definedName name="BExQ7ZTWMSXIKEBDGN5PNKYBPPH1" hidden="1">#REF!</definedName>
    <definedName name="BExQ8CPTYSNF5F0A55M3GDLS8LWX" hidden="1">#REF!</definedName>
    <definedName name="BExQ8IPNSLEL9FQC5K9LOTP55NS7" hidden="1">#REF!</definedName>
    <definedName name="BExQ8MWOS7J4SF15JX3OV45VHA3F" hidden="1">#REF!</definedName>
    <definedName name="BExQ9KRZE9W48183D72QWGUOGF4Y" hidden="1">#REF!</definedName>
    <definedName name="BExQA197RL9XYVPZ67SZC57SC2R4" hidden="1">#REF!</definedName>
    <definedName name="BExQBJ7C4PP6SGCK3VOF59QI33XO" hidden="1">#REF!</definedName>
    <definedName name="BExQBV6WWM209ZHY8I7BDY1DJEG0" hidden="1">[1]ZQBC_PLN_01_03_N!#REF!</definedName>
    <definedName name="BExQBZZKCSU0GDBO84689SF629S8" hidden="1">#REF!</definedName>
    <definedName name="BExQCT25M6PSWWZ80RDSR8KRTFWR" hidden="1">#REF!</definedName>
    <definedName name="BExQD1QVLSEB7OGXWRNN54RWXTQL" hidden="1">#REF!</definedName>
    <definedName name="BExQD7LDQ2HK3AB2LIRP4VKT2TR5" hidden="1">#REF!</definedName>
    <definedName name="BExQDE198F9QDQ163K78ASTXR9ZP" hidden="1">#REF!</definedName>
    <definedName name="BExQDF358QKYC5GN5UM4H9QMRO57" hidden="1">#REF!</definedName>
    <definedName name="BExQDR81GZ9ZR28WIBVXT8DGXIN2" hidden="1">#REF!</definedName>
    <definedName name="BExQDU7XHRKOAATRGPEOIJ6XJ9MD" hidden="1">#REF!</definedName>
    <definedName name="BExQE3T6HNF58IB2WWEAFY432CTS" hidden="1">#REF!</definedName>
    <definedName name="BExQELXVH2J0HCBDMQX6PRTMYMJN" hidden="1">#REF!</definedName>
    <definedName name="BExQEVDUAWWC17V6YEJNU4PZV7TI" hidden="1">#REF!</definedName>
    <definedName name="BExQFDD8AMSM81VJ7C5J1PL081ZA" hidden="1">#REF!</definedName>
    <definedName name="BExQG6L3IDMOD49TP0VFB7SQVN55" hidden="1">#REF!</definedName>
    <definedName name="BExQG9A8FDEJT47C3G2G4X9H3HJ3" hidden="1">#REF!</definedName>
    <definedName name="BExQGGRZ9PU4DLCW6LIRFFW7K8SB" hidden="1">#REF!</definedName>
    <definedName name="BExQGNIMU06R7XOZP0G4A4JF3PQU" hidden="1">#REF!</definedName>
    <definedName name="BExQH68WEKMF0U3NP6WEBJL83MF5" hidden="1">#REF!</definedName>
    <definedName name="BExQH8SPMH53GL9KTHE6HAK1T20S" hidden="1">#REF!</definedName>
    <definedName name="BExQHAW8VHKS49T51EGMDEFC81DR" hidden="1">#REF!</definedName>
    <definedName name="BExQIPP0Q2OFRI2FEB42BTETA5RE" hidden="1">#REF!</definedName>
    <definedName name="BExQIX6RUVIAFZOOE140WWQLQVSZ" hidden="1">[1]ZQBC_PLN_01_03_N!#REF!</definedName>
    <definedName name="BExQJJ7R4ET8SY4YEP70CTYKYVN1" hidden="1">[1]ZQZBC_REG_02_04!#REF!</definedName>
    <definedName name="BExQJJYRRIPWAIQHLV9Q73N5SCST" hidden="1">#REF!</definedName>
    <definedName name="BExQKLA0B915G11EYP0LGKQB8ODL" hidden="1">#REF!</definedName>
    <definedName name="BExQLG5AXCWH6GNFB7S4E9NC0XD8" hidden="1">#REF!</definedName>
    <definedName name="BExRYKGHJYFMG3OBTPAS9UNL5J15" hidden="1">#REF!</definedName>
    <definedName name="BExRZ0CBUNTQNDTMSP8907Z8IF0K" hidden="1">#REF!</definedName>
    <definedName name="BExRZ0N3FY8C4LE3YPIZQIR4508K" hidden="1">#REF!</definedName>
    <definedName name="BExRZN4C396IS2YOO3OMM7MKBSE9" hidden="1">#REF!</definedName>
    <definedName name="BExRZSIJUZLUM5HUXHG88BHOLJ7H" hidden="1">#REF!</definedName>
    <definedName name="BExS00WO0YBHHO9HE5UL1UQVAUO1" hidden="1">#REF!</definedName>
    <definedName name="BExS017FERVL1R5ICBNZA7APMDV5" hidden="1">#REF!</definedName>
    <definedName name="BExS03G9UIZY007C3B3QAX6MCB0W" hidden="1">#REF!</definedName>
    <definedName name="BExS1UZKA34PAKDSTYYUBNIR4MXF" hidden="1">#REF!</definedName>
    <definedName name="BExS2IILHQJOER4TPQKFM1V75VCM" hidden="1">#REF!</definedName>
    <definedName name="BExS2O7M2AEYBB4PTCT24NZDL0QZ" hidden="1">#REF!</definedName>
    <definedName name="BExS30NAYNI9GKJBG1R245M8N9PR" hidden="1">[1]ZQBC_PLN_01_03_N!#REF!</definedName>
    <definedName name="BExS35LE05QNGV7TXGEPVEF02HF0" hidden="1">#REF!</definedName>
    <definedName name="BExS3H4P4WHM9P49A4NZ6UIUR0DL" hidden="1">[1]ZQZBC_PLN_01_06_N!#REF!</definedName>
    <definedName name="BExS3KFF56GPO2J7TIZ6M5SFJEOG" hidden="1">#REF!</definedName>
    <definedName name="BExS3MTPQB1ASW6W43WV8A1SO24G" hidden="1">#REF!</definedName>
    <definedName name="BExS430DGG2C4HT1PRIOPK2L8G2K" hidden="1">#REF!</definedName>
    <definedName name="BExS54BKZWK8K3JVVPE8P9PJH64Z" hidden="1">#REF!</definedName>
    <definedName name="BExS5ECY78OQP7LJF2PSKE3N2FZO" hidden="1">#REF!</definedName>
    <definedName name="BExS5O3P3VBTXVHEQLBJJTZ44X5E" hidden="1">#REF!</definedName>
    <definedName name="BExS63U2H1AZSHLTRFCLCQXOO2V5" hidden="1">#REF!</definedName>
    <definedName name="BExS6N5XZTR2P0ABPVQHL0D4FBLS" hidden="1">#REF!</definedName>
    <definedName name="BExS71UMVP7OCGUU3OL4BW31F156" hidden="1">#REF!</definedName>
    <definedName name="BExS87YIXR3FSLSC8E4XR6RYTRUN" hidden="1">#REF!</definedName>
    <definedName name="BExS8W34H5WAAGKWSE2I4C1I6104" hidden="1">#REF!</definedName>
    <definedName name="BExS9EILFQPGCOS09DV3TPIILJKO" hidden="1">#REF!</definedName>
    <definedName name="BExS9EILXG8QHHMVBQ51THPGVRC9" hidden="1">#REF!</definedName>
    <definedName name="BExS9Y5A923VPLNU383NPTZCMFLK" hidden="1">#REF!</definedName>
    <definedName name="BExSA2SKTP0TBP4IZ9WSU8O9B6XG" hidden="1">#REF!</definedName>
    <definedName name="BExSA3ZRJGVBFURVI9E3RTIC4PVQ" hidden="1">[1]ZQBC_PLN_01_03_N!#REF!</definedName>
    <definedName name="BExSAIOGDF6W4178BTPAKPW6EA52" hidden="1">#REF!</definedName>
    <definedName name="BExSAPV8SMS2DUF17KA3XQI7FPYN" hidden="1">[1]ZQZBC_REG_02_04!#REF!</definedName>
    <definedName name="BExSAS49U4EAIIC6K381GNCFG2Q7" hidden="1">#REF!</definedName>
    <definedName name="BExSAVKEF8BPDO60U394EW42ASGF" hidden="1">#REF!</definedName>
    <definedName name="BExSAVV6F8RJU7F7Q9WXZVX68ZMW" hidden="1">#REF!</definedName>
    <definedName name="BExSBGE6R3N7T3CT30TA30O65RJY" hidden="1">#REF!</definedName>
    <definedName name="BExSDAMIIZPYX3U6GQD0O2XEMDJA" hidden="1">#REF!</definedName>
    <definedName name="BExSDBTP6MPL3CYZZVG8A6AP47KH" hidden="1">#REF!</definedName>
    <definedName name="BExSDM0KAPO82379BMW7HDWPGGHX" hidden="1">#REF!</definedName>
    <definedName name="BExSEIJ6KAF32LYAJ4RRJB23D75R" hidden="1">#REF!</definedName>
    <definedName name="BExSFSORHPSWFWYJE3RVN6FEYCZ0" hidden="1">#REF!</definedName>
    <definedName name="BExSFZFEWGGDA4NKOMLLSK7PHMCI" hidden="1">#REF!</definedName>
    <definedName name="BExSGBPUBYGSUSIGP8JOG11EU70E" hidden="1">[1]ZQZBC_REG_02_04!#REF!</definedName>
    <definedName name="BExSGULKQ81UD7CUQRSVWYRSW9NW" hidden="1">[1]ZQBC_PLN_01_03_N!#REF!</definedName>
    <definedName name="BExSH3L8ZU7A9TMERVFAUSWAI7HD" hidden="1">#REF!</definedName>
    <definedName name="BExSH46TP1H7CGQSGE8UHOZLSYTI" hidden="1">#REF!</definedName>
    <definedName name="BExSH6VY0236P5YAREUQ5PG9MV6R" hidden="1">#REF!</definedName>
    <definedName name="BExSH9A9LGHAMMVAUTWYJ7O4I5II" hidden="1">#REF!</definedName>
    <definedName name="BExTY9USJ6IV3TE9WP7R7QFECXTU" hidden="1">#REF!</definedName>
    <definedName name="BExTYKHR19PZBQGLVL3J36TW8O45" hidden="1">#REF!</definedName>
    <definedName name="BExTU9JSAV2531V5PLTFMW5PLVMP" hidden="1">#REF!</definedName>
    <definedName name="BExTUHXW957L5K1435WWHZE4E5RW" hidden="1">[1]ZQZBC_REG_02_04!#REF!</definedName>
    <definedName name="BExTUYQ6IMOA2RJB683QE7RLJ1QT" hidden="1">#REF!</definedName>
    <definedName name="BExTW0C5M3IHIGFCS6DO31ROJDSV" hidden="1">#REF!</definedName>
    <definedName name="BExTW66HSBQIL7850X3CL1QXR2Z2" hidden="1">#REF!</definedName>
    <definedName name="BExTXXF2E0CXNIMDX872LQ83S98O" hidden="1">#REF!</definedName>
    <definedName name="BExTZSEHYB33J6YFL8XJ87FIYLMS" hidden="1">#REF!</definedName>
    <definedName name="BExU0FBTXHHGM40O8TBAOH806RGX" hidden="1">#REF!</definedName>
    <definedName name="BExU0PIOWVFSB05GOVM1N13YP4AV" hidden="1">#REF!</definedName>
    <definedName name="BExU1O4RI9QWGOL3S503OP230DPS" hidden="1">#REF!</definedName>
    <definedName name="BExU2J05A3RWUE1IXOYWUWNUQJOC" hidden="1">#REF!</definedName>
    <definedName name="BExU2WC7HG27N283RAGFT0TVUGA4" hidden="1">#REF!</definedName>
    <definedName name="BExU3DVHUU5IWSYXA8LYY9J6QOJB" hidden="1">#REF!</definedName>
    <definedName name="BExU3NRIGV5JEUJY64X7NFYG4VG0" hidden="1">[1]ZQZBC_REG_02_04!#REF!</definedName>
    <definedName name="BExU47E6Z34DCGA3UM9Y8OCL9A1M" hidden="1">#REF!</definedName>
    <definedName name="BExU4HQBUHJHJD4WHW1DREJM4QGS" hidden="1">#REF!</definedName>
    <definedName name="BExU5B96IA3VVRLACDM35XFC0QYY" hidden="1">#REF!</definedName>
    <definedName name="BExU5T331OMXVAQHGORJ5T6ZXTYQ" hidden="1">#REF!</definedName>
    <definedName name="BExU7OTEEIFPZNZ7G4E88SL0UMDX" hidden="1">#REF!</definedName>
    <definedName name="BExU8K4TIBBKCG98MZWSMZ2YRLKZ" hidden="1">#REF!</definedName>
    <definedName name="BExU93WXV10E2NUUNA12YIITLX4W" hidden="1">#REF!</definedName>
    <definedName name="BExUABIPZWYZ1QAOWL7313YI3GMH" hidden="1">#REF!</definedName>
    <definedName name="BExUAMGH2PQMOOFSTXIKCXQ9APDS" hidden="1">#REF!</definedName>
    <definedName name="BExUAWI1XRNFEHKOM7X2Q9S94OWP" hidden="1">#REF!</definedName>
    <definedName name="BExUB33EBJ0X2C87S737A15786Y1" hidden="1">#REF!</definedName>
    <definedName name="BExUBR7W3EM0PV122APH6H04FCD3" hidden="1">#REF!</definedName>
    <definedName name="BExUC0T5MPGIS6QIP51PF3UQYEM0" hidden="1">[1]ZQZBC_REG_02_04!#REF!</definedName>
    <definedName name="BExUC43TSMKM9HA05GYAIKVTBGAK" hidden="1">#REF!</definedName>
    <definedName name="BExUDMI27V8E3ENFJD4JKF25YLY5" hidden="1">#REF!</definedName>
    <definedName name="BExUEQYOZDES9F7EJQU6OT1TTXOL" hidden="1">#REF!</definedName>
    <definedName name="BExUF21WPW72ZWEVF6KS5K1TAPJV" hidden="1">#REF!</definedName>
    <definedName name="BExVYPH3PULA5XBNP01LWFUNZNDU" hidden="1">#REF!</definedName>
    <definedName name="BExVYS688Z3PU9ANSB9V32UVSO9F" hidden="1">#REF!</definedName>
    <definedName name="BExVQBDLSADDXHKCYZD30A70YYOV" hidden="1">#REF!</definedName>
    <definedName name="BExVQS5UQTZ41QQH10V5S41UK0C0" hidden="1">#REF!</definedName>
    <definedName name="BExVRAG0H6CHAH8TOR10SCZFWV4H" hidden="1">[1]ZQZBC_REG_02_04!#REF!</definedName>
    <definedName name="BExVRJA8N4HQXJOAGF74DJ6ID7C0" hidden="1">#REF!</definedName>
    <definedName name="BExVRSFEVELSL81MBS07OHQFJGF3" hidden="1">#REF!</definedName>
    <definedName name="BExVRSVI383MR6YMJKZG6SJCCOR7" hidden="1">#REF!</definedName>
    <definedName name="BExVRT0ZJJHBTHMNGC9BSBD5T9TS" hidden="1">[1]ZQBC_PLN_01_03_N!#REF!</definedName>
    <definedName name="BExVS2MA2OS35TZHB85E569J3QIZ" hidden="1">#REF!</definedName>
    <definedName name="BExVSBWQZ595EUUKM647FCG81PNC" hidden="1">#REF!</definedName>
    <definedName name="BExVSVU74D4UHM1EE8M7XKH475QK" hidden="1">#REF!</definedName>
    <definedName name="BExVT2A7CLSANGU9449N0SCGRE8E" hidden="1">#REF!</definedName>
    <definedName name="BExVTE9NXE7WTQ5M5U533PZQ8B72" hidden="1">#REF!</definedName>
    <definedName name="BExVTLRDDDVJGPG0AYJDXS0RCO8Z" hidden="1">[1]ZQZBC_REG_02_04!#REF!</definedName>
    <definedName name="BExVUEDVBJDA9ZSRBB69T0Q1DAPC" hidden="1">#REF!</definedName>
    <definedName name="BExVUMH11XU7IL4KYH1KIYDPIPT6" hidden="1">#REF!</definedName>
    <definedName name="BExVUP0TF488TZ0MPNHXC7BJ7TKI" hidden="1">#REF!</definedName>
    <definedName name="BExVUSBJ1YB26LBITUUQ5N5LRYJ5" hidden="1">[1]ZQBC_PLN_01_03_N!#REF!</definedName>
    <definedName name="BExVV222Y4F9BCKT6JH75GZX3M6S" hidden="1">#REF!</definedName>
    <definedName name="BExVV7R3Q55HP3I9G68BGJUKNWJJ" hidden="1">#REF!</definedName>
    <definedName name="BExVVIJJ54QBOTP6Q5ACFTY4O2VE" hidden="1">#REF!</definedName>
    <definedName name="BExVVSA3NHNSPJCX2NHRAYFGVW6O" hidden="1">#REF!</definedName>
    <definedName name="BExVX0MYY63UM714QLGCV0504A2Q" hidden="1">[2]ZQBC_REG_02_08!#REF!</definedName>
    <definedName name="BExVXGDI0UOWJZ7LAFUH458STFOM" hidden="1">#REF!</definedName>
    <definedName name="BExVXNPST8L449482JTSMS6RI5OC" hidden="1">#REF!</definedName>
    <definedName name="BExVXU0CNKI96ZRNHJDGWLD8IQ42" hidden="1">[1]ZQZBC_REG_02_04!#REF!</definedName>
    <definedName name="BExVZ4BB1GJSDZ1SJCTBEJ1WRGMI" hidden="1">#REF!</definedName>
    <definedName name="BExW09IRXJACALU2LJ4F1PP8FNGU" hidden="1">#REF!</definedName>
    <definedName name="BExW0CYYGF0EIC4A3FJ80OX6GA1D" hidden="1">#REF!</definedName>
    <definedName name="BExW0ERIW7MD891SN4ESTO8V7WND" hidden="1">#REF!</definedName>
    <definedName name="BExW0KLYZY3Q4XDYK76ZJ8T7T6A3" hidden="1">#REF!</definedName>
    <definedName name="BExW18FO746TD0FTR4BSKN1K3APC" hidden="1">#REF!</definedName>
    <definedName name="BExW1KKQQUOA71WIDBKWAHFJCH4E" hidden="1">#REF!</definedName>
    <definedName name="BExW1VIHUI43HZXQRTBQ0C2JB9N0" hidden="1">#REF!</definedName>
    <definedName name="BExW2XVF428G0BS6T2PI1BHDNVIN" hidden="1">[1]ZQBC_PLN_01_03_N!#REF!</definedName>
    <definedName name="BExW3UOY6B5HLIX3ZQA7XCUJXH5C" hidden="1">#REF!</definedName>
    <definedName name="BExW41KYIB2WOTTMD9F9EOGLHMD7" hidden="1">#REF!</definedName>
    <definedName name="BExW4KBF29M6JY92B11K9KCU8CO2" hidden="1">[1]ZQZBC_REG_02_04!#REF!</definedName>
    <definedName name="BExW57JIO8884CL27SQT74Y13N25" hidden="1">#REF!</definedName>
    <definedName name="BExW5MZ9LCOOHDPGAP9C9PAFTZL4" hidden="1">#REF!</definedName>
    <definedName name="BExW6FASV71T0DNKYK0G5NHVW7DH" hidden="1">#REF!</definedName>
    <definedName name="BExW6JN5IU0E7FU9O1KD1O9U6HO3" hidden="1">#REF!</definedName>
    <definedName name="BExW6P1D4DP1W0DR7LN7CYMEE0L3" hidden="1">#REF!</definedName>
    <definedName name="BExW6Q8IQOH4HISK9RWBFV69T8CM" hidden="1">#REF!</definedName>
    <definedName name="BExW740UYMAD6KONPKO9C54TNQ48" hidden="1">#REF!</definedName>
    <definedName name="BExW740UQ31HQ06SPMCQUZNBOT6R" hidden="1">#REF!</definedName>
    <definedName name="BExW77X54W95TY08XO8JZN3N4TA9" hidden="1">#REF!</definedName>
    <definedName name="BExW7GRBCUY0T3PHXMG3WZWM6AH7" hidden="1">#REF!</definedName>
    <definedName name="BExW7XE8YORV5U9YS6JJHXEK4EZL" hidden="1">[2]ZQBC_REG_02_08!#REF!</definedName>
    <definedName name="BExW88MRQ6VUAG6DEV397EKIEE32" hidden="1">#REF!</definedName>
    <definedName name="BExW8GVL3HURR4SS12WMB679RPRM" hidden="1">#REF!</definedName>
    <definedName name="BExW8ITMTUFLK5DWROBG0P9LG3TV" hidden="1">[1]ZQZBC_REG_02_04!#REF!</definedName>
    <definedName name="BExW8UIEAD3OPYNL5TQ13L7L8RVI" hidden="1">#REF!</definedName>
    <definedName name="BExXY7Z8O75WS2SJF492TX1L87F7" hidden="1">#REF!</definedName>
    <definedName name="BExXY913GRTBM5NJHI491SHLI4LP" hidden="1">#REF!</definedName>
    <definedName name="BExXMHURO2ILR6OSP9X9MTDZEJG3" hidden="1">#REF!</definedName>
    <definedName name="BExXNX3RNEHCVOXBIB3RTFMFVB07" hidden="1">#REF!</definedName>
    <definedName name="BExXO6ZV426OCKR42CHDTUQD9W9Z" hidden="1">#REF!</definedName>
    <definedName name="BExXO7W9I31XCAGOMJ78WY3VKB2L" hidden="1">#REF!</definedName>
    <definedName name="BExXP2RFS6C1LR8CSMJR5FA8OEQE" hidden="1">#REF!</definedName>
    <definedName name="BExXPOXTFPTAWFK8EFSP00W822DQ" hidden="1">[1]ZQZBC_REG_02_04!#REF!</definedName>
    <definedName name="BExXQ5F8YTQW5GOJP6F3XFW0OBMF" hidden="1">#REF!</definedName>
    <definedName name="BExXQCX0G7S1FW7ZX2MNR3MVAI2F" hidden="1">#REF!</definedName>
    <definedName name="BExXQFGMVC9864UJPBB2A1BGEIGO" hidden="1">#REF!</definedName>
    <definedName name="BExXQM20HWQITNHWW0C6AX3Q79B1" hidden="1">[1]ZQZBC_REG_02_04!#REF!</definedName>
    <definedName name="BExXQP7DGNTGAGZ1W78G87GKRPZ1" hidden="1">#REF!</definedName>
    <definedName name="BExXQXLI8TDGP7JJ9TJL46VQN221" hidden="1">#REF!</definedName>
    <definedName name="BExXRI4HWZLNIQL25XMAR3DJRSOR" hidden="1">#REF!</definedName>
    <definedName name="BExXS3JVBAGUVBOWZPVFU7H7AWWO" hidden="1">#REF!</definedName>
    <definedName name="BExXSQHDKGWLFF25Z3NA6QOPT6T8" hidden="1">#REF!</definedName>
    <definedName name="BExXTBLZBZJ451GEI9DGIDFGFH1F" hidden="1">#REF!</definedName>
    <definedName name="BExXTHGB6H9QEFOTMTUYBR92U97B" hidden="1">#REF!</definedName>
    <definedName name="BExXTN5AQJNBGKA3WQUIU6YUEPV4" hidden="1">#REF!</definedName>
    <definedName name="BExXTOSJ6KXI5G39YESWA22BMQ4W" hidden="1">#REF!</definedName>
    <definedName name="BExXUA2QVJV1BS8TR8O9H0FYUKAG" hidden="1">[1]ZQZBC_REG_02_04!#REF!</definedName>
    <definedName name="BExXUR0B78KK4A9EKD6J2EGZSLV5" hidden="1">#REF!</definedName>
    <definedName name="BExXUZ3ND6SVO9FWDL13LS4W6287" hidden="1">#REF!</definedName>
    <definedName name="BExXV470YTFYBDWFEO0LDZXZ1ZG7" hidden="1">#REF!</definedName>
    <definedName name="BExXV5P0F25GGHB05VV24CHATLO1" hidden="1">#REF!</definedName>
    <definedName name="BExXV7SHVF7F5YGRM61UFB1H5XZ2" hidden="1">#REF!</definedName>
    <definedName name="BExXVIVRDQP1TVL82ARPY8NU7L4D" hidden="1">#REF!</definedName>
    <definedName name="BExXWZH2WDU5PY25RYVE874AVWH4" hidden="1">#REF!</definedName>
    <definedName name="BExXX67XRSSJPVXF6MQ2SFIGN4Y7" hidden="1">#REF!</definedName>
    <definedName name="BExXXG3ZOCBXIAAIZVCSP0WU65PV" hidden="1">#REF!</definedName>
    <definedName name="BExXXYZRK5WC7BAIE4RFYPCXN67Q" hidden="1">#REF!</definedName>
    <definedName name="BExXXUSOSBP1GGPVPCZ549I5KQMK" hidden="1">#REF!</definedName>
    <definedName name="BExXXVP14IUC1X0L1S0YLAAXFEHY" hidden="1">#REF!</definedName>
    <definedName name="BExXZLA8A1JP0TDUEFVWM18NM9FE" hidden="1">#REF!</definedName>
    <definedName name="BExXZNDLYG13GZI4BZC2R95WEK07" hidden="1">#REF!</definedName>
    <definedName name="BExXZRQ50KDKQHNGXAIRR8PF7G5Q" hidden="1">#REF!</definedName>
    <definedName name="BExZY0DHAGKT2AB9XKXMTZRH3M75" hidden="1">#REF!</definedName>
    <definedName name="BExZY8BGQEOR74Z2W2F41ZE3OVFM" hidden="1">#REF!</definedName>
    <definedName name="BExZYDPO844NEHFICNS2ASEB40T4" hidden="1">#REF!</definedName>
    <definedName name="BExZYMUPDA4UXNS4N969NHO9MOY4" hidden="1">#REF!</definedName>
    <definedName name="BExZYV3HP183J5VHRBV1HRWJGBEV" hidden="1">#REF!</definedName>
    <definedName name="BExZJ2EUN2QYEYCC125J6Z9F8L6P" hidden="1">[1]ZQZBC_REG_02_04!#REF!</definedName>
    <definedName name="BExZJXA7HESTMV8NHLD1PG2022AV" hidden="1">#REF!</definedName>
    <definedName name="BExZJZOIC50UAUILX5MTYSP5X51G" hidden="1">#REF!</definedName>
    <definedName name="BExZK6Q6KN3OUGRVWL17NG66ND7M" hidden="1">#REF!</definedName>
    <definedName name="BExZKR3VJ576YAUQN076B93KO59K" hidden="1">#REF!</definedName>
    <definedName name="BExZKU92AO3Y1O0ER3PXE4B2I6RI" hidden="1">#REF!</definedName>
    <definedName name="BExZKUJTD6LL7UXH2TZWJEBIWBK9" hidden="1">#REF!</definedName>
    <definedName name="BExZL03JLI6XRU3AYCZZPTVNEWPC" hidden="1">#REF!</definedName>
    <definedName name="BExZL7QLCCLE49CWT22A2BWLIEVO" hidden="1">#REF!</definedName>
    <definedName name="BExZLPV9SS22Q89NOAAPH4KE2NCI" hidden="1">#REF!</definedName>
    <definedName name="BExZM4US2DP7QFX3MP7L50SP2XOL" hidden="1">#REF!</definedName>
    <definedName name="BExZM6NID0ZOO9RD3XD2AVUJ3D8K" hidden="1">[1]ZQBC_PLN_01_03_N!#REF!</definedName>
    <definedName name="BExZMEAPZ5GUS5SOFH5GOMBD0KGO" hidden="1">#REF!</definedName>
    <definedName name="BExZNIB1FR9R1W7YHWGCO30YAFW3" hidden="1">#REF!</definedName>
    <definedName name="BExZNQZT1LW9775RO9TLV3BRMJ10" hidden="1">#REF!</definedName>
    <definedName name="BExZO1C4DMHFFBZNZODSP4ZX7HD7" hidden="1">#REF!</definedName>
    <definedName name="BExZO99Z8LFFE2OU6KR3GU66ZU0M" hidden="1">#REF!</definedName>
    <definedName name="BExZOSGI1LEWHRGPJE338TJ048IM" hidden="1">#REF!</definedName>
    <definedName name="BExZP1QYR0G4BE2GNX7T40PRUWTE" hidden="1">#REF!</definedName>
    <definedName name="BExZPIOHX3ABCG2YJAIMI6N5FSPL" hidden="1">#REF!</definedName>
    <definedName name="BExZQB5JVF1GOTEMC07BOWOEM84S" hidden="1">#REF!</definedName>
    <definedName name="BExZQJZW9YUPPNVSYAT8AR6I0WYS" hidden="1">#REF!</definedName>
    <definedName name="BExZR6RS6JN0CI0VQ0NMPI1R1EVT" hidden="1">#REF!</definedName>
    <definedName name="BExZRATI31OK1Q6AA3AKNVEGINSD" hidden="1">#REF!</definedName>
    <definedName name="BExZSGRVHGXOEDFDQC17GK8OZV7P" hidden="1">#REF!</definedName>
    <definedName name="BExZTDQR50ZLG9SHW463LMV4I9EF" hidden="1">#REF!</definedName>
    <definedName name="BExZTUZ96GGOOTAQJ1EXWAKRHOBY" hidden="1">#REF!</definedName>
    <definedName name="BExZUUSCGSTE4RCF1Y1UTS2B5CD4" hidden="1">#REF!</definedName>
    <definedName name="BExZUWAAE7G5KQIU6JIT82QOZAMP" hidden="1">#REF!</definedName>
    <definedName name="BExZVTJXY5DI6V8N7194V3SR8MVD" hidden="1">#REF!</definedName>
    <definedName name="BExZW9LAQIBOYFJ9ERYTJYBG9UWI" hidden="1">#REF!</definedName>
    <definedName name="BExZWBE1HDEXDLGZ83LR3LM2OPF0" hidden="1">#REF!</definedName>
    <definedName name="BExZWW2CJYV8V7QB41EBGP2YM5OG" hidden="1">#REF!</definedName>
    <definedName name="BExZXDLHT6EX4OUX2SOHWODQ9KYG" hidden="1">#REF!</definedName>
    <definedName name="BExZXIP1B5HNFGA7PQFHUGX95789" hidden="1">#REF!</definedName>
    <definedName name="BExZXIZTS8GLF0ST0UI7OYJ03SUP" hidden="1">#REF!</definedName>
    <definedName name="BExZXMW3OP33KMLMRGIGL8634XZA" hidden="1">#REF!</definedName>
    <definedName name="BExZXW6K9MRS1N9N7Z2NLLCUTC3L" hidden="1">#REF!</definedName>
    <definedName name="BExZZ3HGNEG3YX1H9M9DVR5C2JO2" hidden="1">#REF!</definedName>
    <definedName name="BExZZ618TR1LX4YZADZBJ5TO1S67" hidden="1">[1]ZQZBC_REG_02_04!#REF!</definedName>
    <definedName name="BExZZY7FU8FGRE49PGO6WOCZRTG8" hidden="1">#REF!</definedName>
    <definedName name="BExZZPTCGNBZIS7LIJMNMXGCAQDY" hidden="1">[1]ZQBC_PLN_01_03_N!#REF!</definedName>
    <definedName name="iestades">[3]Iestādes!$A$1:$A$65536</definedName>
    <definedName name="numuri">[3]Apakšprogrammas!$A$1:$A$65536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1" i="8" l="1"/>
  <c r="F27" i="5"/>
  <c r="J91" i="8" l="1"/>
  <c r="F40" i="7" l="1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66" i="8"/>
  <c r="F68" i="8"/>
  <c r="F69" i="8"/>
  <c r="F70" i="8"/>
  <c r="F72" i="8"/>
  <c r="F73" i="8"/>
  <c r="F74" i="8"/>
  <c r="F76" i="8"/>
  <c r="F77" i="8"/>
  <c r="F78" i="8"/>
  <c r="F79" i="8"/>
  <c r="F80" i="8"/>
  <c r="F82" i="8"/>
  <c r="F83" i="8"/>
  <c r="F84" i="8"/>
  <c r="F85" i="8"/>
  <c r="F86" i="8"/>
  <c r="F87" i="8"/>
  <c r="F88" i="8"/>
  <c r="F89" i="8"/>
  <c r="F53" i="8"/>
  <c r="F54" i="8"/>
  <c r="F55" i="8"/>
  <c r="F59" i="8"/>
  <c r="F60" i="8"/>
  <c r="F61" i="8"/>
  <c r="F81" i="8"/>
  <c r="F62" i="8"/>
  <c r="F63" i="8"/>
  <c r="F64" i="8"/>
  <c r="F35" i="8"/>
  <c r="F36" i="8"/>
  <c r="F37" i="8"/>
  <c r="F38" i="8"/>
  <c r="F39" i="8"/>
  <c r="F40" i="8"/>
  <c r="F41" i="8"/>
  <c r="F43" i="8"/>
  <c r="F44" i="8"/>
  <c r="F45" i="8"/>
  <c r="F46" i="8"/>
  <c r="F48" i="8"/>
  <c r="F49" i="8"/>
  <c r="F50" i="8"/>
  <c r="F51" i="8"/>
  <c r="F52" i="8"/>
  <c r="F29" i="8"/>
  <c r="F30" i="8"/>
  <c r="F31" i="8"/>
  <c r="F34" i="8"/>
  <c r="F19" i="8"/>
  <c r="F22" i="8"/>
  <c r="F23" i="8"/>
  <c r="F24" i="8"/>
  <c r="F25" i="8"/>
  <c r="F26" i="8"/>
  <c r="F27" i="8"/>
  <c r="F28" i="8"/>
  <c r="F11" i="8"/>
  <c r="F4" i="8"/>
  <c r="F5" i="8"/>
  <c r="F6" i="8"/>
  <c r="F8" i="8"/>
  <c r="F9" i="8"/>
  <c r="F12" i="8"/>
  <c r="F13" i="8"/>
  <c r="F15" i="8"/>
  <c r="F16" i="8"/>
  <c r="F17" i="8"/>
  <c r="F18" i="8"/>
  <c r="F4" i="7" l="1"/>
  <c r="F41" i="7" s="1"/>
  <c r="F4" i="5" l="1"/>
</calcChain>
</file>

<file path=xl/sharedStrings.xml><?xml version="1.0" encoding="utf-8"?>
<sst xmlns="http://schemas.openxmlformats.org/spreadsheetml/2006/main" count="768" uniqueCount="331">
  <si>
    <t>Plānotais finansējums valsts reģionālo un vietējo autoceļu pārbūvei un atjaunošanai 2021. gadā</t>
  </si>
  <si>
    <t>(saskaņā ar MK 2020.gada 8.decembra rīkojumu Nr. 741 “Par Satiksmes ministrijas saistībām projektu īstenošanai autoceļu jomā")</t>
  </si>
  <si>
    <t>Nr.p.k.</t>
  </si>
  <si>
    <t>Indekss</t>
  </si>
  <si>
    <t>Nosaukums</t>
  </si>
  <si>
    <t>No, km</t>
  </si>
  <si>
    <t>Līdz, km</t>
  </si>
  <si>
    <t>Posms, km</t>
  </si>
  <si>
    <t>Statuss</t>
  </si>
  <si>
    <t>Plānošanas reģions</t>
  </si>
  <si>
    <t>P105</t>
  </si>
  <si>
    <t>Butnāri - Saldus - Ezere</t>
  </si>
  <si>
    <t>Būvdarbi pabeigti 2021.gadā</t>
  </si>
  <si>
    <t>Kurzemes reģions</t>
  </si>
  <si>
    <t>P111</t>
  </si>
  <si>
    <t>Ventspils ( Leči  ) - Grobiņa</t>
  </si>
  <si>
    <t>P113</t>
  </si>
  <si>
    <t>Grobiņa - Bārta - Rucava</t>
  </si>
  <si>
    <t>P106</t>
  </si>
  <si>
    <t>Ezere - Embūte - Grobiņa</t>
  </si>
  <si>
    <t>P122</t>
  </si>
  <si>
    <t>Venstpils - Piltene</t>
  </si>
  <si>
    <t>P125</t>
  </si>
  <si>
    <t>Talsi - Dundaga - Mazirbe</t>
  </si>
  <si>
    <t>P85</t>
  </si>
  <si>
    <t>Rīgas HES - Jaunjelgava</t>
  </si>
  <si>
    <t xml:space="preserve">Rīgas reģions </t>
  </si>
  <si>
    <t>P3</t>
  </si>
  <si>
    <t>Garkalne - Alauksts</t>
  </si>
  <si>
    <t>P8</t>
  </si>
  <si>
    <t>Inciems - Sigulda - Ķegums</t>
  </si>
  <si>
    <t>P104</t>
  </si>
  <si>
    <t>Tukums - Auce - LR robeža ( Vītiņi )</t>
  </si>
  <si>
    <t>P75</t>
  </si>
  <si>
    <t>Jēkabpils - LR robeža (Nereta)</t>
  </si>
  <si>
    <t>Zemgales reģions</t>
  </si>
  <si>
    <t>P94</t>
  </si>
  <si>
    <t>Jelgava - Staļģene - Code</t>
  </si>
  <si>
    <t>V1071</t>
  </si>
  <si>
    <t>Mežciems - Staļģene - Stūrīši</t>
  </si>
  <si>
    <t>P95</t>
  </si>
  <si>
    <t>Jelgava - Tērvete - LV robeža (Žagare )</t>
  </si>
  <si>
    <t>P61</t>
  </si>
  <si>
    <t>Krāslava - Dagda</t>
  </si>
  <si>
    <t>Latgales reģions</t>
  </si>
  <si>
    <t>P64</t>
  </si>
  <si>
    <t>Višķi - Nīcgale</t>
  </si>
  <si>
    <t>P69</t>
  </si>
  <si>
    <t xml:space="preserve">Skrudaliena - Kaplava - Krāslava </t>
  </si>
  <si>
    <t>P46</t>
  </si>
  <si>
    <t>Dubļeva - Cērpene</t>
  </si>
  <si>
    <t>P49</t>
  </si>
  <si>
    <t>Kārsava - Ludza - Ezernieki</t>
  </si>
  <si>
    <t>P72</t>
  </si>
  <si>
    <t>Ilūkste - Bebrene - Birži</t>
  </si>
  <si>
    <t>P37</t>
  </si>
  <si>
    <t>Pļaviņas (Gostiņi) - Madona - Gulbene</t>
  </si>
  <si>
    <t>Vidzemes reģions</t>
  </si>
  <si>
    <t>1. saraksts</t>
  </si>
  <si>
    <t xml:space="preserve">https://tap.mk.gov.lv/mk/tap/?pid=40498448 </t>
  </si>
  <si>
    <t>2021.gadā prioritāri pārbūvējamie un atjaunojamie valsts reģionālo un vietējo autoceļu posmi sekmīgas administratīvi teritoriālās reformas īstenošanai</t>
  </si>
  <si>
    <t>(saskaņā ar SM sagatavoto MK rīkojuma projektu “Par finanšu līdzekļu piešķiršanu no valsts budžeta programmas 02.00.00 „Līdzekļi neparedzētiem gadījumiem”)</t>
  </si>
  <si>
    <t>P120</t>
  </si>
  <si>
    <t>Talsi - Stende - Kuldīga</t>
  </si>
  <si>
    <r>
      <rPr>
        <sz val="10"/>
        <rFont val="Calibri"/>
        <family val="2"/>
        <scheme val="minor"/>
      </rPr>
      <t>B</t>
    </r>
    <r>
      <rPr>
        <b/>
        <sz val="10"/>
        <rFont val="Calibri"/>
        <family val="2"/>
        <charset val="186"/>
        <scheme val="minor"/>
      </rPr>
      <t>ūvdarbi pabeigti 2021.gadā</t>
    </r>
  </si>
  <si>
    <t>P116</t>
  </si>
  <si>
    <t>Kuldīga - Skrunda - Embūte</t>
  </si>
  <si>
    <t>Būvdarbi pabeigti 2022.gadā</t>
  </si>
  <si>
    <t>V1264</t>
  </si>
  <si>
    <t>Adze - Gudenieki - Ēdole</t>
  </si>
  <si>
    <t>Rīgas reģions</t>
  </si>
  <si>
    <t>V1458</t>
  </si>
  <si>
    <t>Jaunpils - Viesāti</t>
  </si>
  <si>
    <t>V13</t>
  </si>
  <si>
    <t>Tīraine - Jaunolaine</t>
  </si>
  <si>
    <t>V14</t>
  </si>
  <si>
    <t>Jaunmārupe - Skulte</t>
  </si>
  <si>
    <t>V968</t>
  </si>
  <si>
    <t>Ogre - Jugla</t>
  </si>
  <si>
    <t>V1476</t>
  </si>
  <si>
    <t>Kalēji - Durbe</t>
  </si>
  <si>
    <t>V1475</t>
  </si>
  <si>
    <t>Ozolpils - Kalēji - Smārde</t>
  </si>
  <si>
    <t>V128</t>
  </si>
  <si>
    <t>Straupe - Lēdurga - Vidriži - Skulte</t>
  </si>
  <si>
    <t>P86</t>
  </si>
  <si>
    <t>Sērene - Kalnieši</t>
  </si>
  <si>
    <t>V1128</t>
  </si>
  <si>
    <t>Dobele - Īle - Auce</t>
  </si>
  <si>
    <t>V932</t>
  </si>
  <si>
    <t>Nereta - Grīcgale - Ērberģe</t>
  </si>
  <si>
    <t>V1020</t>
  </si>
  <si>
    <t>Likverteni - Jaunsaule - Skaistkalne</t>
  </si>
  <si>
    <t>V922</t>
  </si>
  <si>
    <t>Vecbebri - Irši</t>
  </si>
  <si>
    <t>P55</t>
  </si>
  <si>
    <t>Rēzekne - Dagda</t>
  </si>
  <si>
    <t>P58</t>
  </si>
  <si>
    <t>Viļāni - Preiļi - Špoģi</t>
  </si>
  <si>
    <t>P70</t>
  </si>
  <si>
    <t>Svente - Lietuvas rob. ( Subate )</t>
  </si>
  <si>
    <t>V678</t>
  </si>
  <si>
    <t>Līksna - Kalupe - Vecvārkava - Rožupe</t>
  </si>
  <si>
    <t>V508</t>
  </si>
  <si>
    <t>Brigi - Krivanda - Cibla - Seļekova</t>
  </si>
  <si>
    <t>V545</t>
  </si>
  <si>
    <t>Lauderi - Vecslabada - Šķaune</t>
  </si>
  <si>
    <t>V738</t>
  </si>
  <si>
    <t>Pieniņi - Smelteri</t>
  </si>
  <si>
    <t>P16</t>
  </si>
  <si>
    <t>Valmiera - Matīši - Mazsalaca</t>
  </si>
  <si>
    <t>Būvdarbi pabeigti 2022. gadā</t>
  </si>
  <si>
    <t>P41</t>
  </si>
  <si>
    <t>Alūksne - Liepna</t>
  </si>
  <si>
    <t>P29</t>
  </si>
  <si>
    <t>Rauna ( Vidzemes šos.) - Drusti - Jaunpiebalga</t>
  </si>
  <si>
    <t>P33</t>
  </si>
  <si>
    <t>Ērgļi - Jaunpiebalga - Saliņkrogs</t>
  </si>
  <si>
    <t>V283</t>
  </si>
  <si>
    <t>Mūrnieki - Līgatne - Augšlīgatne</t>
  </si>
  <si>
    <t>V420</t>
  </si>
  <si>
    <t>Stāmeriena - Pļavnieki - Zeltaleja</t>
  </si>
  <si>
    <t>V286</t>
  </si>
  <si>
    <t>Kūdums - Daibe - Pīpeņi</t>
  </si>
  <si>
    <t>Būvdarbi pabeigti 2023.gadā</t>
  </si>
  <si>
    <t>2. saraksts</t>
  </si>
  <si>
    <t>Plānotie autoceļi administratīvi teritoriālās reformas kontekstā</t>
  </si>
  <si>
    <t>Saraksts</t>
  </si>
  <si>
    <t>Nepieciešamais papildus finansējums</t>
  </si>
  <si>
    <t>Darbu veids</t>
  </si>
  <si>
    <t>P9</t>
  </si>
  <si>
    <t>Ragana - Limbaži</t>
  </si>
  <si>
    <t>Tehnoloģiskais pārtraukums no 30.10.2024</t>
  </si>
  <si>
    <t>Pamatsaraksts</t>
  </si>
  <si>
    <t>P6</t>
  </si>
  <si>
    <t>Saulkrasti - Sēja - Ragana</t>
  </si>
  <si>
    <t>V39</t>
  </si>
  <si>
    <t>Saulkrasti - Bīriņi</t>
  </si>
  <si>
    <t>Būvdarbi pabeigti 2021. gadā</t>
  </si>
  <si>
    <t>Tehnoloģiskais pārtraukums no 16.11.2024</t>
  </si>
  <si>
    <t>V75</t>
  </si>
  <si>
    <t>Ropaži - Griķukrogs</t>
  </si>
  <si>
    <t>Nepietiekams finansējums</t>
  </si>
  <si>
    <t>Grants seguma divkārtu virsmas apstrāde</t>
  </si>
  <si>
    <t>V7</t>
  </si>
  <si>
    <t>Baloži - Plakanciems - Iecava</t>
  </si>
  <si>
    <t>P91</t>
  </si>
  <si>
    <t>Mežvidi - Baldone</t>
  </si>
  <si>
    <t>Tehnoloģiskais pārtraukums  no 16.11.2024</t>
  </si>
  <si>
    <t>V977</t>
  </si>
  <si>
    <t>Madliena - Aderkaši</t>
  </si>
  <si>
    <t>Būvdarbi pabeigti 2023. gadā</t>
  </si>
  <si>
    <t>Asfaltbetona seguma atjaunošana</t>
  </si>
  <si>
    <t>V9</t>
  </si>
  <si>
    <t>Iecava - Baldone - Daugmale</t>
  </si>
  <si>
    <t>Būvdarbi pabeigti 08.11.2024</t>
  </si>
  <si>
    <t>V971</t>
  </si>
  <si>
    <t>Lielvārde - Rozītes</t>
  </si>
  <si>
    <t>V974</t>
  </si>
  <si>
    <t>Dzelmes - Veckrape</t>
  </si>
  <si>
    <t>V28</t>
  </si>
  <si>
    <t>Blukas - Emburga</t>
  </si>
  <si>
    <t>P11</t>
  </si>
  <si>
    <t>Kocēni - Limbaži - Tūja</t>
  </si>
  <si>
    <t>Būvdarbi pabeigti 06.09.2024</t>
  </si>
  <si>
    <t>V1011</t>
  </si>
  <si>
    <t>Pārslas - Misa - Šarlotes</t>
  </si>
  <si>
    <t>P88</t>
  </si>
  <si>
    <t>Bauska - Linde</t>
  </si>
  <si>
    <t>Tehnoloģiskais pārtraukums  no 02.11.2024</t>
  </si>
  <si>
    <t>V956</t>
  </si>
  <si>
    <t>Daudzeva - Viesīte - Apserde</t>
  </si>
  <si>
    <t>V918</t>
  </si>
  <si>
    <t>Zemkopības institūts - Skrīveri</t>
  </si>
  <si>
    <t>V945</t>
  </si>
  <si>
    <t>Pļaviņas - Juči</t>
  </si>
  <si>
    <t xml:space="preserve">Būvdarbi pabeigti 2021. gadā </t>
  </si>
  <si>
    <t>V782</t>
  </si>
  <si>
    <t>Jēkabpils - Antūži - Medņi</t>
  </si>
  <si>
    <t>V1279</t>
  </si>
  <si>
    <t>Vecais Suitu ceļš</t>
  </si>
  <si>
    <t>P126</t>
  </si>
  <si>
    <t>Valdgale - Roja</t>
  </si>
  <si>
    <r>
      <t xml:space="preserve">Sākotnējais </t>
    </r>
    <r>
      <rPr>
        <b/>
        <sz val="10"/>
        <rFont val="Calibri"/>
        <family val="2"/>
        <scheme val="minor"/>
      </rPr>
      <t>būvprojekta izstrādes līgums noslēgts 2021. gada 30. novembrī</t>
    </r>
    <r>
      <rPr>
        <sz val="10"/>
        <rFont val="Calibri"/>
        <family val="2"/>
        <scheme val="minor"/>
      </rPr>
      <t>, taču, ņemot vērā, ka projektētājs nepildīja līguma saistības – neiesniedza būvprojekta starpziņojumu (</t>
    </r>
    <r>
      <rPr>
        <b/>
        <sz val="10"/>
        <rFont val="Calibri"/>
        <family val="2"/>
        <scheme val="minor"/>
      </rPr>
      <t>kavējot termiņu par 115 dienām</t>
    </r>
    <r>
      <rPr>
        <sz val="10"/>
        <rFont val="Calibri"/>
        <family val="2"/>
        <scheme val="minor"/>
      </rPr>
      <t xml:space="preserve">) un nespējot sniegt faktos balstītus pierādījumus, ka to izdarīs tuvākajā laikā, </t>
    </r>
    <r>
      <rPr>
        <b/>
        <sz val="10"/>
        <rFont val="Calibri"/>
        <family val="2"/>
        <scheme val="minor"/>
      </rPr>
      <t>2022. gada 30. decembrī tika lauzts šis projektēšanas līgums</t>
    </r>
    <r>
      <rPr>
        <sz val="10"/>
        <rFont val="Calibri"/>
        <family val="2"/>
        <scheme val="minor"/>
      </rPr>
      <t xml:space="preserve">. </t>
    </r>
    <r>
      <rPr>
        <b/>
        <sz val="10"/>
        <rFont val="Calibri"/>
        <family val="2"/>
        <scheme val="minor"/>
      </rPr>
      <t xml:space="preserve">2023. gada 16. jūnijā noslēgts jauns projektēšanas līgums </t>
    </r>
    <r>
      <rPr>
        <sz val="10"/>
        <rFont val="Calibri"/>
        <family val="2"/>
        <scheme val="minor"/>
      </rPr>
      <t xml:space="preserve">un atbilstoši līguma termiņiem plānots, ka </t>
    </r>
    <r>
      <rPr>
        <b/>
        <sz val="10"/>
        <rFont val="Calibri"/>
        <family val="2"/>
        <scheme val="minor"/>
      </rPr>
      <t>būvprojekts būs gatavs 2024. gada septembrī</t>
    </r>
    <r>
      <rPr>
        <sz val="10"/>
        <rFont val="Calibri"/>
        <family val="2"/>
        <scheme val="minor"/>
      </rPr>
      <t xml:space="preserve">, ja būvprojekta izstrādi nekavēs no pasūtītāja neatkarīgi iemesli. </t>
    </r>
  </si>
  <si>
    <t>Pārbūve</t>
  </si>
  <si>
    <t>P77</t>
  </si>
  <si>
    <t>Ventspils - Dundaga</t>
  </si>
  <si>
    <t>Būvdarbi pabeigti 25.10.2024</t>
  </si>
  <si>
    <t>P124</t>
  </si>
  <si>
    <t>Venstpils - Kolka</t>
  </si>
  <si>
    <t>Būvdarbi pabeigti 27.11.2024</t>
  </si>
  <si>
    <t>P117</t>
  </si>
  <si>
    <t>Skrunda - Aizpute</t>
  </si>
  <si>
    <t>V687</t>
  </si>
  <si>
    <t>Vecpils - Biķernieki - Bramanišķi</t>
  </si>
  <si>
    <t xml:space="preserve">Būvdarbi pabeigti 2020. gadā </t>
  </si>
  <si>
    <t>V783</t>
  </si>
  <si>
    <t>Jēkabpils - Dignāja - Ilūkste</t>
  </si>
  <si>
    <t>V636</t>
  </si>
  <si>
    <t>Krāslava - Izvalta - Šķeltova - Aglona</t>
  </si>
  <si>
    <t>V682</t>
  </si>
  <si>
    <t>Špoģi–Arendole–Rimicāni–Rožupe</t>
  </si>
  <si>
    <t>Iepirkums atvērts</t>
  </si>
  <si>
    <t>V526</t>
  </si>
  <si>
    <t>Ludza - Auziņi - Stoļerova</t>
  </si>
  <si>
    <t>V577</t>
  </si>
  <si>
    <t>Puša - Krāce - Silajāņi - Riebiņi</t>
  </si>
  <si>
    <t>V595</t>
  </si>
  <si>
    <t>Viļāni - Maltas Trūpi - Lomi</t>
  </si>
  <si>
    <t>V579</t>
  </si>
  <si>
    <t>Rēzekne - Stoļerova - Kaunata</t>
  </si>
  <si>
    <t>V711</t>
  </si>
  <si>
    <t>Ilūkste - Rubanišķi - Daugavpils</t>
  </si>
  <si>
    <t>V582</t>
  </si>
  <si>
    <t>Silmala - Kruki</t>
  </si>
  <si>
    <t>V584</t>
  </si>
  <si>
    <t>Silmala - Štikāni - Saveļi</t>
  </si>
  <si>
    <t>V593</t>
  </si>
  <si>
    <t>Vērēmi - Rogovka</t>
  </si>
  <si>
    <t>V699</t>
  </si>
  <si>
    <t>Bebrene - Šēdere - Gorbunovka</t>
  </si>
  <si>
    <t>Būvdarbi pabeigti 11.10.2024</t>
  </si>
  <si>
    <t>P14</t>
  </si>
  <si>
    <t xml:space="preserve">Umurga-Cēsis-Līvi </t>
  </si>
  <si>
    <t>Būvdarbi pabeigti 01.10.2024</t>
  </si>
  <si>
    <t>V323</t>
  </si>
  <si>
    <t>Liepa-Smiltene</t>
  </si>
  <si>
    <t>P17</t>
  </si>
  <si>
    <t>Valmiera—Rūjiena—Igaunijas robeža (Unguriņi)</t>
  </si>
  <si>
    <t>P38</t>
  </si>
  <si>
    <t>Cesvaine-Velēna</t>
  </si>
  <si>
    <t>Tehnoloģiskais pārtraukums  no 22.11.2024</t>
  </si>
  <si>
    <t>Tehnoloģiskais pārtraukums  no 19.11.2024</t>
  </si>
  <si>
    <t>Būvdarbi pabeigti 30.10.2024</t>
  </si>
  <si>
    <t>Tehnoloģiskais pārtraukums no 03.11.2024</t>
  </si>
  <si>
    <t>V259</t>
  </si>
  <si>
    <t>Ausekļi - Burga</t>
  </si>
  <si>
    <t>V284</t>
  </si>
  <si>
    <t>Līgatne-Asaru ezers-Nītaure</t>
  </si>
  <si>
    <t>Grants seguma atjaunošana</t>
  </si>
  <si>
    <t>V373</t>
  </si>
  <si>
    <t>Gaujiena-Verasskola</t>
  </si>
  <si>
    <t>V429</t>
  </si>
  <si>
    <t>Rimstavas-Ušuri</t>
  </si>
  <si>
    <t>P44</t>
  </si>
  <si>
    <t>Ilzene - Līzespasts</t>
  </si>
  <si>
    <t>R1</t>
  </si>
  <si>
    <t>P109</t>
  </si>
  <si>
    <t>Kandava - Saldus posms līdz Zantei</t>
  </si>
  <si>
    <t>Būvdarbi pabeigti 04.11.2024</t>
  </si>
  <si>
    <t>Rezerves saraksts</t>
  </si>
  <si>
    <t>R2</t>
  </si>
  <si>
    <t>Pārbūve*</t>
  </si>
  <si>
    <t>R3</t>
  </si>
  <si>
    <t>P10</t>
  </si>
  <si>
    <t>Inčukalns - Ropaži - Ikšķile</t>
  </si>
  <si>
    <t>Būvdarbi pabeigti 04.10.2024</t>
  </si>
  <si>
    <t>R4</t>
  </si>
  <si>
    <t>V26</t>
  </si>
  <si>
    <t>Rīgas HES - Dole</t>
  </si>
  <si>
    <t>R5</t>
  </si>
  <si>
    <t>V31</t>
  </si>
  <si>
    <t>Pievedceļš Muceniekiem</t>
  </si>
  <si>
    <t>R6</t>
  </si>
  <si>
    <t>V1435</t>
  </si>
  <si>
    <t>Līgas - Zentene - Rideļi, posms Zentene-Rideļi</t>
  </si>
  <si>
    <t>R7</t>
  </si>
  <si>
    <t>V920</t>
  </si>
  <si>
    <t>Koknese - Vērene - Madliena - Suntaži</t>
  </si>
  <si>
    <t>Būvdarbi pabeigti 22.08.2024</t>
  </si>
  <si>
    <t>R8</t>
  </si>
  <si>
    <t>V1290</t>
  </si>
  <si>
    <t>Kuldīga - Basi</t>
  </si>
  <si>
    <t>R9</t>
  </si>
  <si>
    <t>Grobiņa- Bārta -Rucava</t>
  </si>
  <si>
    <t>R10</t>
  </si>
  <si>
    <t>V1430</t>
  </si>
  <si>
    <t xml:space="preserve">Saldus - Vāne     </t>
  </si>
  <si>
    <t>R11</t>
  </si>
  <si>
    <t>P79</t>
  </si>
  <si>
    <t>Koknese - Ērgļi</t>
  </si>
  <si>
    <t>R12</t>
  </si>
  <si>
    <t>P23</t>
  </si>
  <si>
    <t>Valka - Vireši</t>
  </si>
  <si>
    <t xml:space="preserve">Vidzemes reģions </t>
  </si>
  <si>
    <t>R13</t>
  </si>
  <si>
    <t>V248</t>
  </si>
  <si>
    <t>Cirgaļi-Palsmane-Ūdrupe</t>
  </si>
  <si>
    <t>R14</t>
  </si>
  <si>
    <t>V187</t>
  </si>
  <si>
    <t>Valmiera–Rauna</t>
  </si>
  <si>
    <t>Būvdarbi pabeigti 07.10.2024</t>
  </si>
  <si>
    <t>R15</t>
  </si>
  <si>
    <t>V388</t>
  </si>
  <si>
    <t>Alūksne-Kalniena-Gulbene</t>
  </si>
  <si>
    <t>R16</t>
  </si>
  <si>
    <t>V424</t>
  </si>
  <si>
    <t>Gulbene-Jaungulbene</t>
  </si>
  <si>
    <t>V425</t>
  </si>
  <si>
    <t>Pievedceļš Stāķiem</t>
  </si>
  <si>
    <t>kopā ar Nr.R16 - V424</t>
  </si>
  <si>
    <t>R17</t>
  </si>
  <si>
    <t>V749</t>
  </si>
  <si>
    <t>Aglonas stacija-Aizkalne-Babri</t>
  </si>
  <si>
    <t>R18</t>
  </si>
  <si>
    <t>V761</t>
  </si>
  <si>
    <t>Rožupe – Rudzāti - Varakļāni</t>
  </si>
  <si>
    <t>R19</t>
  </si>
  <si>
    <t>V460</t>
  </si>
  <si>
    <t>Tilža-Baltinava</t>
  </si>
  <si>
    <t>R20</t>
  </si>
  <si>
    <t>V544</t>
  </si>
  <si>
    <t>Ludza-Nirza-Vecslabada</t>
  </si>
  <si>
    <t>R21</t>
  </si>
  <si>
    <t>V690</t>
  </si>
  <si>
    <t>Skrudaliena-Kumbuļi-Silene</t>
  </si>
  <si>
    <t>R22</t>
  </si>
  <si>
    <t>V691</t>
  </si>
  <si>
    <t>Demene-Kumbuļi</t>
  </si>
  <si>
    <t>R23</t>
  </si>
  <si>
    <t>V623</t>
  </si>
  <si>
    <t>M. Asūne-Robežnieki</t>
  </si>
  <si>
    <t>R24</t>
  </si>
  <si>
    <t>V572</t>
  </si>
  <si>
    <t>Murāni - Mortišķi - Denelišķi</t>
  </si>
  <si>
    <t>R25</t>
  </si>
  <si>
    <t>V569</t>
  </si>
  <si>
    <t>Malta - Lazareva - Priežmale</t>
  </si>
  <si>
    <t>Tehnoloģiskais pārtraukums no 13.11.2024</t>
  </si>
  <si>
    <t>3. saraksts</t>
  </si>
  <si>
    <t>* Lai nodrošinātu prognozētās autosatiksmes slodzes uzņemšanu nepieciešams veikt grants segas pārbūvi par asfaltbetona segu.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</si>
</sst>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</numFmts>
  <fonts count="20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8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rgb="FFC0000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0"/>
      <name val="Calibri"/>
      <family val="2"/>
      <charset val="186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C000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rgb="FF8EA9DB"/>
      </top>
      <bottom style="thin">
        <color rgb="FF8EA9DB"/>
      </bottom>
      <diagonal/>
    </border>
  </borders>
  <cellStyleXfs count="14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212">
    <xf numFmtId="0" fontId="0" fillId="0" borderId="0" xfId="0"/>
    <xf numFmtId="0" fontId="5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2" fontId="8" fillId="2" borderId="0" xfId="2" applyNumberFormat="1" applyFont="1" applyFill="1" applyAlignment="1" applyProtection="1">
      <alignment horizontal="center" vertical="center" wrapText="1"/>
      <protection locked="0"/>
    </xf>
    <xf numFmtId="2" fontId="8" fillId="2" borderId="0" xfId="7" applyNumberFormat="1" applyFont="1" applyFill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2" fontId="8" fillId="2" borderId="0" xfId="0" applyNumberFormat="1" applyFont="1" applyFill="1" applyAlignment="1" applyProtection="1">
      <alignment horizontal="center" vertical="center"/>
      <protection locked="0"/>
    </xf>
    <xf numFmtId="3" fontId="5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 applyProtection="1">
      <alignment horizontal="center" vertical="center"/>
      <protection locked="0"/>
    </xf>
    <xf numFmtId="0" fontId="8" fillId="2" borderId="0" xfId="2" applyFont="1" applyFill="1" applyAlignment="1" applyProtection="1">
      <alignment horizontal="center" vertical="center" wrapText="1"/>
      <protection locked="0"/>
    </xf>
    <xf numFmtId="0" fontId="8" fillId="2" borderId="0" xfId="2" applyFont="1" applyFill="1" applyAlignment="1" applyProtection="1">
      <alignment horizontal="left" vertical="center"/>
      <protection locked="0"/>
    </xf>
    <xf numFmtId="3" fontId="9" fillId="2" borderId="0" xfId="0" applyNumberFormat="1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2" fontId="6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2" fontId="8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 wrapText="1"/>
    </xf>
    <xf numFmtId="0" fontId="9" fillId="2" borderId="0" xfId="0" applyFont="1" applyFill="1"/>
    <xf numFmtId="2" fontId="9" fillId="2" borderId="0" xfId="0" applyNumberFormat="1" applyFont="1" applyFill="1"/>
    <xf numFmtId="3" fontId="9" fillId="2" borderId="0" xfId="0" applyNumberFormat="1" applyFont="1" applyFill="1"/>
    <xf numFmtId="0" fontId="11" fillId="2" borderId="0" xfId="0" applyFont="1" applyFill="1" applyAlignment="1">
      <alignment vertical="center"/>
    </xf>
    <xf numFmtId="3" fontId="6" fillId="2" borderId="0" xfId="0" applyNumberFormat="1" applyFont="1" applyFill="1"/>
    <xf numFmtId="0" fontId="13" fillId="2" borderId="0" xfId="1" applyFont="1" applyFill="1"/>
    <xf numFmtId="0" fontId="13" fillId="0" borderId="0" xfId="1" applyFont="1"/>
    <xf numFmtId="0" fontId="9" fillId="4" borderId="4" xfId="0" applyFont="1" applyFill="1" applyBorder="1" applyAlignment="1">
      <alignment horizontal="center" vertical="center"/>
    </xf>
    <xf numFmtId="0" fontId="9" fillId="4" borderId="5" xfId="1" applyFont="1" applyFill="1" applyBorder="1"/>
    <xf numFmtId="0" fontId="9" fillId="4" borderId="4" xfId="0" applyFont="1" applyFill="1" applyBorder="1"/>
    <xf numFmtId="0" fontId="9" fillId="4" borderId="10" xfId="0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center"/>
    </xf>
    <xf numFmtId="2" fontId="6" fillId="5" borderId="7" xfId="0" applyNumberFormat="1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wrapText="1"/>
    </xf>
    <xf numFmtId="2" fontId="8" fillId="5" borderId="7" xfId="0" applyNumberFormat="1" applyFont="1" applyFill="1" applyBorder="1"/>
    <xf numFmtId="2" fontId="8" fillId="5" borderId="7" xfId="1" applyNumberFormat="1" applyFont="1" applyFill="1" applyBorder="1"/>
    <xf numFmtId="0" fontId="9" fillId="5" borderId="7" xfId="0" applyFont="1" applyFill="1" applyBorder="1"/>
    <xf numFmtId="0" fontId="6" fillId="5" borderId="6" xfId="0" applyFont="1" applyFill="1" applyBorder="1" applyAlignment="1">
      <alignment horizontal="center" vertical="center"/>
    </xf>
    <xf numFmtId="3" fontId="10" fillId="5" borderId="7" xfId="0" applyNumberFormat="1" applyFont="1" applyFill="1" applyBorder="1"/>
    <xf numFmtId="0" fontId="8" fillId="2" borderId="0" xfId="2" applyFont="1" applyFill="1" applyAlignment="1" applyProtection="1">
      <alignment vertical="center" wrapText="1"/>
      <protection locked="0"/>
    </xf>
    <xf numFmtId="0" fontId="8" fillId="2" borderId="0" xfId="2" applyFont="1" applyFill="1" applyAlignment="1" applyProtection="1">
      <alignment vertical="center"/>
      <protection locked="0"/>
    </xf>
    <xf numFmtId="0" fontId="9" fillId="7" borderId="1" xfId="0" applyFont="1" applyFill="1" applyBorder="1"/>
    <xf numFmtId="3" fontId="9" fillId="7" borderId="1" xfId="0" applyNumberFormat="1" applyFont="1" applyFill="1" applyBorder="1"/>
    <xf numFmtId="0" fontId="9" fillId="7" borderId="2" xfId="0" applyFont="1" applyFill="1" applyBorder="1"/>
    <xf numFmtId="3" fontId="9" fillId="7" borderId="1" xfId="2" applyNumberFormat="1" applyFont="1" applyFill="1" applyBorder="1" applyAlignment="1" applyProtection="1">
      <alignment vertical="center"/>
      <protection locked="0"/>
    </xf>
    <xf numFmtId="0" fontId="6" fillId="7" borderId="1" xfId="0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 vertical="center"/>
    </xf>
    <xf numFmtId="0" fontId="8" fillId="7" borderId="1" xfId="1" applyFont="1" applyFill="1" applyBorder="1" applyAlignment="1">
      <alignment horizontal="center" vertical="center"/>
    </xf>
    <xf numFmtId="0" fontId="8" fillId="7" borderId="1" xfId="1" applyFont="1" applyFill="1" applyBorder="1" applyAlignment="1">
      <alignment wrapText="1"/>
    </xf>
    <xf numFmtId="2" fontId="8" fillId="7" borderId="1" xfId="1" applyNumberFormat="1" applyFont="1" applyFill="1" applyBorder="1"/>
    <xf numFmtId="0" fontId="8" fillId="7" borderId="6" xfId="0" applyFont="1" applyFill="1" applyBorder="1"/>
    <xf numFmtId="0" fontId="8" fillId="7" borderId="1" xfId="1" applyFont="1" applyFill="1" applyBorder="1" applyAlignment="1" applyProtection="1">
      <alignment horizontal="center" vertical="center" wrapText="1"/>
      <protection locked="0"/>
    </xf>
    <xf numFmtId="0" fontId="8" fillId="7" borderId="1" xfId="1" applyFont="1" applyFill="1" applyBorder="1" applyAlignment="1" applyProtection="1">
      <alignment wrapText="1"/>
      <protection locked="0"/>
    </xf>
    <xf numFmtId="2" fontId="8" fillId="7" borderId="1" xfId="1" applyNumberFormat="1" applyFont="1" applyFill="1" applyBorder="1" applyAlignment="1" applyProtection="1">
      <alignment wrapText="1"/>
      <protection locked="0"/>
    </xf>
    <xf numFmtId="0" fontId="8" fillId="7" borderId="1" xfId="0" applyFont="1" applyFill="1" applyBorder="1" applyAlignment="1">
      <alignment horizontal="center" vertical="center" wrapText="1"/>
    </xf>
    <xf numFmtId="0" fontId="8" fillId="7" borderId="1" xfId="1" applyFont="1" applyFill="1" applyBorder="1" applyAlignment="1">
      <alignment horizontal="center" vertical="center" wrapText="1"/>
    </xf>
    <xf numFmtId="2" fontId="8" fillId="7" borderId="1" xfId="1" applyNumberFormat="1" applyFont="1" applyFill="1" applyBorder="1" applyAlignment="1">
      <alignment wrapText="1"/>
    </xf>
    <xf numFmtId="0" fontId="9" fillId="7" borderId="1" xfId="1" applyFont="1" applyFill="1" applyBorder="1" applyProtection="1">
      <protection locked="0"/>
    </xf>
    <xf numFmtId="0" fontId="8" fillId="7" borderId="6" xfId="1" applyFont="1" applyFill="1" applyBorder="1" applyProtection="1">
      <protection locked="0"/>
    </xf>
    <xf numFmtId="0" fontId="8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wrapText="1"/>
    </xf>
    <xf numFmtId="2" fontId="8" fillId="7" borderId="1" xfId="0" applyNumberFormat="1" applyFont="1" applyFill="1" applyBorder="1"/>
    <xf numFmtId="0" fontId="8" fillId="7" borderId="9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2" xfId="0" applyFont="1" applyFill="1" applyBorder="1"/>
    <xf numFmtId="2" fontId="8" fillId="7" borderId="2" xfId="0" applyNumberFormat="1" applyFont="1" applyFill="1" applyBorder="1"/>
    <xf numFmtId="2" fontId="8" fillId="7" borderId="2" xfId="1" applyNumberFormat="1" applyFont="1" applyFill="1" applyBorder="1"/>
    <xf numFmtId="0" fontId="8" fillId="7" borderId="11" xfId="0" applyFont="1" applyFill="1" applyBorder="1"/>
    <xf numFmtId="0" fontId="6" fillId="7" borderId="3" xfId="0" applyFont="1" applyFill="1" applyBorder="1" applyAlignment="1">
      <alignment horizontal="center" vertical="center"/>
    </xf>
    <xf numFmtId="0" fontId="8" fillId="7" borderId="1" xfId="1" applyFont="1" applyFill="1" applyBorder="1" applyAlignment="1" applyProtection="1">
      <alignment horizontal="left" vertical="center"/>
      <protection locked="0"/>
    </xf>
    <xf numFmtId="2" fontId="8" fillId="7" borderId="1" xfId="1" applyNumberFormat="1" applyFont="1" applyFill="1" applyBorder="1" applyAlignment="1" applyProtection="1">
      <alignment horizontal="center" vertical="center" wrapText="1"/>
      <protection locked="0"/>
    </xf>
    <xf numFmtId="2" fontId="8" fillId="7" borderId="1" xfId="2" applyNumberFormat="1" applyFont="1" applyFill="1" applyBorder="1" applyAlignment="1" applyProtection="1">
      <alignment horizontal="center" vertical="center"/>
      <protection locked="0"/>
    </xf>
    <xf numFmtId="0" fontId="6" fillId="7" borderId="6" xfId="0" applyFont="1" applyFill="1" applyBorder="1"/>
    <xf numFmtId="2" fontId="8" fillId="7" borderId="1" xfId="0" applyNumberFormat="1" applyFont="1" applyFill="1" applyBorder="1" applyAlignment="1">
      <alignment horizontal="center" vertical="center" wrapText="1"/>
    </xf>
    <xf numFmtId="0" fontId="8" fillId="7" borderId="6" xfId="1" applyFont="1" applyFill="1" applyBorder="1" applyAlignment="1" applyProtection="1">
      <alignment horizontal="left" vertical="center"/>
      <protection locked="0"/>
    </xf>
    <xf numFmtId="0" fontId="8" fillId="7" borderId="1" xfId="0" applyFont="1" applyFill="1" applyBorder="1" applyAlignment="1">
      <alignment horizontal="center"/>
    </xf>
    <xf numFmtId="2" fontId="8" fillId="7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 applyProtection="1">
      <alignment horizontal="center" vertical="center" wrapText="1"/>
      <protection locked="0"/>
    </xf>
    <xf numFmtId="2" fontId="8" fillId="7" borderId="1" xfId="5" applyNumberFormat="1" applyFont="1" applyFill="1" applyBorder="1" applyAlignment="1" applyProtection="1">
      <alignment horizontal="center" vertical="center" wrapText="1"/>
      <protection locked="0"/>
    </xf>
    <xf numFmtId="0" fontId="8" fillId="7" borderId="1" xfId="5" applyFont="1" applyFill="1" applyBorder="1" applyAlignment="1" applyProtection="1">
      <alignment horizontal="center" vertical="center" wrapText="1"/>
      <protection locked="0"/>
    </xf>
    <xf numFmtId="0" fontId="6" fillId="7" borderId="9" xfId="0" applyFont="1" applyFill="1" applyBorder="1" applyAlignment="1">
      <alignment horizontal="center" vertical="center"/>
    </xf>
    <xf numFmtId="0" fontId="8" fillId="7" borderId="2" xfId="1" applyFont="1" applyFill="1" applyBorder="1" applyAlignment="1" applyProtection="1">
      <alignment horizontal="left" vertical="center"/>
      <protection locked="0"/>
    </xf>
    <xf numFmtId="2" fontId="8" fillId="7" borderId="2" xfId="0" applyNumberFormat="1" applyFont="1" applyFill="1" applyBorder="1" applyAlignment="1">
      <alignment horizontal="center"/>
    </xf>
    <xf numFmtId="2" fontId="8" fillId="7" borderId="2" xfId="2" applyNumberFormat="1" applyFont="1" applyFill="1" applyBorder="1" applyAlignment="1" applyProtection="1">
      <alignment horizontal="center" vertical="center"/>
      <protection locked="0"/>
    </xf>
    <xf numFmtId="0" fontId="6" fillId="7" borderId="11" xfId="0" applyFont="1" applyFill="1" applyBorder="1"/>
    <xf numFmtId="0" fontId="15" fillId="2" borderId="1" xfId="0" applyFont="1" applyFill="1" applyBorder="1" applyAlignment="1">
      <alignment vertical="center"/>
    </xf>
    <xf numFmtId="2" fontId="15" fillId="5" borderId="1" xfId="0" applyNumberFormat="1" applyFont="1" applyFill="1" applyBorder="1" applyAlignment="1">
      <alignment horizontal="center" vertical="center"/>
    </xf>
    <xf numFmtId="2" fontId="15" fillId="7" borderId="1" xfId="0" applyNumberFormat="1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vertical="center"/>
    </xf>
    <xf numFmtId="2" fontId="15" fillId="2" borderId="1" xfId="0" applyNumberFormat="1" applyFont="1" applyFill="1" applyBorder="1" applyAlignment="1">
      <alignment horizontal="center" vertical="center"/>
    </xf>
    <xf numFmtId="2" fontId="16" fillId="5" borderId="1" xfId="0" applyNumberFormat="1" applyFont="1" applyFill="1" applyBorder="1" applyAlignment="1">
      <alignment vertical="center"/>
    </xf>
    <xf numFmtId="0" fontId="15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/>
    </xf>
    <xf numFmtId="2" fontId="15" fillId="7" borderId="1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2" fontId="15" fillId="2" borderId="1" xfId="0" applyNumberFormat="1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2" fontId="15" fillId="5" borderId="1" xfId="0" applyNumberFormat="1" applyFont="1" applyFill="1" applyBorder="1" applyAlignment="1">
      <alignment horizontal="center"/>
    </xf>
    <xf numFmtId="0" fontId="15" fillId="5" borderId="2" xfId="0" applyFont="1" applyFill="1" applyBorder="1" applyAlignment="1">
      <alignment horizontal="center"/>
    </xf>
    <xf numFmtId="2" fontId="15" fillId="5" borderId="2" xfId="0" applyNumberFormat="1" applyFont="1" applyFill="1" applyBorder="1" applyAlignment="1">
      <alignment horizontal="center"/>
    </xf>
    <xf numFmtId="2" fontId="15" fillId="5" borderId="2" xfId="0" applyNumberFormat="1" applyFont="1" applyFill="1" applyBorder="1" applyAlignment="1">
      <alignment horizontal="center" vertical="center"/>
    </xf>
    <xf numFmtId="2" fontId="16" fillId="5" borderId="11" xfId="0" applyNumberFormat="1" applyFont="1" applyFill="1" applyBorder="1" applyAlignment="1">
      <alignment horizontal="left"/>
    </xf>
    <xf numFmtId="2" fontId="16" fillId="7" borderId="11" xfId="0" applyNumberFormat="1" applyFont="1" applyFill="1" applyBorder="1" applyAlignment="1">
      <alignment horizontal="left"/>
    </xf>
    <xf numFmtId="0" fontId="15" fillId="4" borderId="10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vertical="center"/>
    </xf>
    <xf numFmtId="0" fontId="17" fillId="5" borderId="7" xfId="0" applyFont="1" applyFill="1" applyBorder="1" applyAlignment="1">
      <alignment horizontal="center"/>
    </xf>
    <xf numFmtId="2" fontId="17" fillId="5" borderId="7" xfId="0" applyNumberFormat="1" applyFont="1" applyFill="1" applyBorder="1" applyAlignment="1">
      <alignment horizontal="center"/>
    </xf>
    <xf numFmtId="2" fontId="17" fillId="5" borderId="7" xfId="0" applyNumberFormat="1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vertical="center"/>
    </xf>
    <xf numFmtId="0" fontId="17" fillId="2" borderId="0" xfId="0" applyFont="1" applyFill="1"/>
    <xf numFmtId="0" fontId="15" fillId="2" borderId="0" xfId="0" applyFont="1" applyFill="1"/>
    <xf numFmtId="0" fontId="15" fillId="2" borderId="0" xfId="1" applyFont="1" applyFill="1"/>
    <xf numFmtId="0" fontId="15" fillId="4" borderId="4" xfId="1" applyFont="1" applyFill="1" applyBorder="1" applyAlignment="1">
      <alignment horizontal="center" vertical="center"/>
    </xf>
    <xf numFmtId="0" fontId="16" fillId="9" borderId="4" xfId="1" applyFont="1" applyFill="1" applyBorder="1" applyAlignment="1">
      <alignment horizontal="center" vertical="center" wrapText="1"/>
    </xf>
    <xf numFmtId="0" fontId="15" fillId="4" borderId="5" xfId="1" applyFont="1" applyFill="1" applyBorder="1" applyAlignment="1">
      <alignment horizontal="center" vertical="center"/>
    </xf>
    <xf numFmtId="0" fontId="15" fillId="6" borderId="3" xfId="1" applyFont="1" applyFill="1" applyBorder="1" applyAlignment="1">
      <alignment horizontal="center" vertical="center" wrapText="1"/>
    </xf>
    <xf numFmtId="0" fontId="15" fillId="5" borderId="1" xfId="1" applyFont="1" applyFill="1" applyBorder="1" applyAlignment="1">
      <alignment horizontal="center" wrapText="1"/>
    </xf>
    <xf numFmtId="0" fontId="15" fillId="5" borderId="1" xfId="1" applyFont="1" applyFill="1" applyBorder="1" applyAlignment="1">
      <alignment vertical="center" wrapText="1"/>
    </xf>
    <xf numFmtId="2" fontId="15" fillId="5" borderId="1" xfId="1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vertical="center" wrapText="1"/>
    </xf>
    <xf numFmtId="0" fontId="15" fillId="5" borderId="1" xfId="1" applyFont="1" applyFill="1" applyBorder="1" applyAlignment="1">
      <alignment horizontal="left" vertical="center"/>
    </xf>
    <xf numFmtId="3" fontId="15" fillId="5" borderId="1" xfId="1" applyNumberFormat="1" applyFont="1" applyFill="1" applyBorder="1" applyAlignment="1">
      <alignment horizontal="right" vertical="center"/>
    </xf>
    <xf numFmtId="3" fontId="15" fillId="5" borderId="6" xfId="1" applyNumberFormat="1" applyFont="1" applyFill="1" applyBorder="1"/>
    <xf numFmtId="0" fontId="15" fillId="8" borderId="3" xfId="1" applyFont="1" applyFill="1" applyBorder="1" applyAlignment="1">
      <alignment horizontal="center" vertical="center" wrapText="1"/>
    </xf>
    <xf numFmtId="0" fontId="15" fillId="7" borderId="1" xfId="1" applyFont="1" applyFill="1" applyBorder="1" applyAlignment="1" applyProtection="1">
      <alignment horizontal="center" vertical="center" wrapText="1"/>
      <protection locked="0"/>
    </xf>
    <xf numFmtId="0" fontId="15" fillId="7" borderId="1" xfId="1" applyFont="1" applyFill="1" applyBorder="1" applyAlignment="1">
      <alignment vertical="center" wrapText="1"/>
    </xf>
    <xf numFmtId="2" fontId="15" fillId="7" borderId="1" xfId="1" applyNumberFormat="1" applyFont="1" applyFill="1" applyBorder="1" applyAlignment="1">
      <alignment horizontal="center" vertical="center"/>
    </xf>
    <xf numFmtId="0" fontId="15" fillId="7" borderId="1" xfId="1" applyFont="1" applyFill="1" applyBorder="1" applyAlignment="1">
      <alignment horizontal="left" vertical="center"/>
    </xf>
    <xf numFmtId="3" fontId="15" fillId="7" borderId="1" xfId="1" applyNumberFormat="1" applyFont="1" applyFill="1" applyBorder="1" applyAlignment="1">
      <alignment horizontal="right" vertical="center"/>
    </xf>
    <xf numFmtId="3" fontId="15" fillId="7" borderId="6" xfId="1" applyNumberFormat="1" applyFont="1" applyFill="1" applyBorder="1"/>
    <xf numFmtId="0" fontId="15" fillId="7" borderId="1" xfId="1" applyFont="1" applyFill="1" applyBorder="1" applyAlignment="1">
      <alignment horizontal="center" wrapText="1"/>
    </xf>
    <xf numFmtId="0" fontId="16" fillId="5" borderId="12" xfId="0" applyFont="1" applyFill="1" applyBorder="1" applyAlignment="1">
      <alignment vertical="center" wrapText="1"/>
    </xf>
    <xf numFmtId="0" fontId="15" fillId="3" borderId="3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wrapText="1"/>
    </xf>
    <xf numFmtId="0" fontId="15" fillId="2" borderId="1" xfId="1" applyFont="1" applyFill="1" applyBorder="1" applyAlignment="1">
      <alignment vertical="center" wrapText="1"/>
    </xf>
    <xf numFmtId="2" fontId="15" fillId="2" borderId="1" xfId="1" applyNumberFormat="1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left" vertical="center"/>
    </xf>
    <xf numFmtId="3" fontId="15" fillId="2" borderId="1" xfId="1" applyNumberFormat="1" applyFont="1" applyFill="1" applyBorder="1" applyAlignment="1">
      <alignment horizontal="right" vertical="center"/>
    </xf>
    <xf numFmtId="3" fontId="15" fillId="2" borderId="6" xfId="1" applyNumberFormat="1" applyFont="1" applyFill="1" applyBorder="1"/>
    <xf numFmtId="0" fontId="15" fillId="5" borderId="1" xfId="1" applyFont="1" applyFill="1" applyBorder="1" applyAlignment="1">
      <alignment horizontal="center"/>
    </xf>
    <xf numFmtId="0" fontId="15" fillId="7" borderId="1" xfId="1" applyFont="1" applyFill="1" applyBorder="1" applyAlignment="1">
      <alignment horizontal="center" vertical="center" wrapText="1"/>
    </xf>
    <xf numFmtId="0" fontId="15" fillId="7" borderId="1" xfId="1" applyFont="1" applyFill="1" applyBorder="1" applyAlignment="1">
      <alignment horizontal="left" vertical="center" wrapText="1"/>
    </xf>
    <xf numFmtId="2" fontId="15" fillId="7" borderId="1" xfId="1" applyNumberFormat="1" applyFont="1" applyFill="1" applyBorder="1" applyAlignment="1">
      <alignment horizontal="center" vertical="center" wrapText="1"/>
    </xf>
    <xf numFmtId="2" fontId="15" fillId="2" borderId="1" xfId="1" applyNumberFormat="1" applyFont="1" applyFill="1" applyBorder="1" applyAlignment="1">
      <alignment horizontal="center" vertical="center" wrapText="1"/>
    </xf>
    <xf numFmtId="0" fontId="15" fillId="7" borderId="3" xfId="1" applyFont="1" applyFill="1" applyBorder="1" applyAlignment="1">
      <alignment horizontal="center" vertical="center" wrapText="1"/>
    </xf>
    <xf numFmtId="0" fontId="15" fillId="7" borderId="1" xfId="1" applyFont="1" applyFill="1" applyBorder="1" applyAlignment="1">
      <alignment horizontal="center"/>
    </xf>
    <xf numFmtId="0" fontId="16" fillId="7" borderId="1" xfId="0" applyFont="1" applyFill="1" applyBorder="1" applyAlignment="1">
      <alignment vertical="center" wrapText="1"/>
    </xf>
    <xf numFmtId="2" fontId="15" fillId="7" borderId="1" xfId="0" applyNumberFormat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center" wrapText="1"/>
    </xf>
    <xf numFmtId="0" fontId="15" fillId="5" borderId="1" xfId="1" applyFont="1" applyFill="1" applyBorder="1"/>
    <xf numFmtId="0" fontId="15" fillId="2" borderId="1" xfId="1" applyFont="1" applyFill="1" applyBorder="1"/>
    <xf numFmtId="2" fontId="15" fillId="7" borderId="11" xfId="1" applyNumberFormat="1" applyFont="1" applyFill="1" applyBorder="1" applyAlignment="1">
      <alignment horizontal="center" vertical="center"/>
    </xf>
    <xf numFmtId="0" fontId="15" fillId="7" borderId="1" xfId="1" applyFont="1" applyFill="1" applyBorder="1"/>
    <xf numFmtId="2" fontId="15" fillId="2" borderId="11" xfId="0" applyNumberFormat="1" applyFont="1" applyFill="1" applyBorder="1" applyAlignment="1">
      <alignment vertical="center" wrapText="1"/>
    </xf>
    <xf numFmtId="0" fontId="16" fillId="7" borderId="1" xfId="0" applyFont="1" applyFill="1" applyBorder="1" applyAlignment="1">
      <alignment wrapText="1"/>
    </xf>
    <xf numFmtId="2" fontId="15" fillId="5" borderId="11" xfId="1" applyNumberFormat="1" applyFont="1" applyFill="1" applyBorder="1" applyAlignment="1">
      <alignment horizontal="center" vertical="center"/>
    </xf>
    <xf numFmtId="3" fontId="15" fillId="7" borderId="1" xfId="1" applyNumberFormat="1" applyFont="1" applyFill="1" applyBorder="1" applyAlignment="1">
      <alignment horizontal="right"/>
    </xf>
    <xf numFmtId="3" fontId="15" fillId="2" borderId="1" xfId="1" applyNumberFormat="1" applyFont="1" applyFill="1" applyBorder="1" applyAlignment="1">
      <alignment horizontal="right"/>
    </xf>
    <xf numFmtId="3" fontId="16" fillId="2" borderId="1" xfId="1" applyNumberFormat="1" applyFont="1" applyFill="1" applyBorder="1" applyAlignment="1">
      <alignment horizontal="right"/>
    </xf>
    <xf numFmtId="0" fontId="15" fillId="5" borderId="3" xfId="1" applyFont="1" applyFill="1" applyBorder="1" applyAlignment="1">
      <alignment horizontal="center" vertical="center" wrapText="1"/>
    </xf>
    <xf numFmtId="3" fontId="15" fillId="5" borderId="1" xfId="1" applyNumberFormat="1" applyFont="1" applyFill="1" applyBorder="1" applyAlignment="1">
      <alignment horizontal="right"/>
    </xf>
    <xf numFmtId="0" fontId="15" fillId="6" borderId="9" xfId="1" applyFont="1" applyFill="1" applyBorder="1" applyAlignment="1">
      <alignment horizontal="center" vertical="center" wrapText="1"/>
    </xf>
    <xf numFmtId="0" fontId="15" fillId="5" borderId="2" xfId="1" applyFont="1" applyFill="1" applyBorder="1" applyAlignment="1">
      <alignment vertical="center" wrapText="1"/>
    </xf>
    <xf numFmtId="0" fontId="16" fillId="5" borderId="2" xfId="0" applyFont="1" applyFill="1" applyBorder="1" applyAlignment="1">
      <alignment vertical="center" wrapText="1"/>
    </xf>
    <xf numFmtId="0" fontId="15" fillId="5" borderId="2" xfId="1" applyFont="1" applyFill="1" applyBorder="1"/>
    <xf numFmtId="3" fontId="15" fillId="5" borderId="2" xfId="1" applyNumberFormat="1" applyFont="1" applyFill="1" applyBorder="1" applyAlignment="1">
      <alignment horizontal="right"/>
    </xf>
    <xf numFmtId="3" fontId="15" fillId="5" borderId="11" xfId="1" applyNumberFormat="1" applyFont="1" applyFill="1" applyBorder="1"/>
    <xf numFmtId="0" fontId="15" fillId="6" borderId="6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vertical="center" wrapText="1"/>
    </xf>
    <xf numFmtId="0" fontId="15" fillId="5" borderId="7" xfId="0" applyFont="1" applyFill="1" applyBorder="1"/>
    <xf numFmtId="3" fontId="17" fillId="5" borderId="7" xfId="0" applyNumberFormat="1" applyFont="1" applyFill="1" applyBorder="1"/>
    <xf numFmtId="0" fontId="17" fillId="5" borderId="7" xfId="0" applyFont="1" applyFill="1" applyBorder="1"/>
    <xf numFmtId="0" fontId="18" fillId="2" borderId="0" xfId="13" applyFont="1" applyFill="1" applyBorder="1" applyAlignment="1"/>
    <xf numFmtId="0" fontId="15" fillId="2" borderId="0" xfId="1" applyFont="1" applyFill="1" applyAlignment="1">
      <alignment wrapText="1"/>
    </xf>
    <xf numFmtId="0" fontId="16" fillId="2" borderId="0" xfId="1" applyFont="1" applyFill="1" applyAlignment="1">
      <alignment vertical="center"/>
    </xf>
    <xf numFmtId="165" fontId="15" fillId="2" borderId="0" xfId="1" applyNumberFormat="1" applyFont="1" applyFill="1"/>
    <xf numFmtId="0" fontId="19" fillId="2" borderId="0" xfId="13" applyFont="1" applyFill="1" applyBorder="1" applyAlignment="1"/>
    <xf numFmtId="0" fontId="8" fillId="5" borderId="7" xfId="0" applyFont="1" applyFill="1" applyBorder="1" applyAlignment="1" applyProtection="1">
      <alignment horizontal="left" vertical="center"/>
      <protection locked="0"/>
    </xf>
    <xf numFmtId="2" fontId="8" fillId="5" borderId="7" xfId="0" applyNumberFormat="1" applyFont="1" applyFill="1" applyBorder="1" applyAlignment="1" applyProtection="1">
      <alignment horizontal="center" vertical="center"/>
      <protection locked="0"/>
    </xf>
    <xf numFmtId="0" fontId="8" fillId="5" borderId="3" xfId="0" applyFont="1" applyFill="1" applyBorder="1" applyAlignment="1" applyProtection="1">
      <alignment horizontal="left" vertical="center"/>
      <protection locked="0"/>
    </xf>
    <xf numFmtId="0" fontId="8" fillId="5" borderId="7" xfId="0" applyFont="1" applyFill="1" applyBorder="1"/>
    <xf numFmtId="0" fontId="16" fillId="7" borderId="1" xfId="0" applyFont="1" applyFill="1" applyBorder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Alignment="1">
      <alignment horizontal="left" vertical="center" wrapText="1"/>
    </xf>
    <xf numFmtId="3" fontId="5" fillId="2" borderId="0" xfId="0" applyNumberFormat="1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0" fontId="16" fillId="3" borderId="0" xfId="1" applyFont="1" applyFill="1" applyAlignment="1">
      <alignment horizontal="center" vertical="center" wrapText="1"/>
    </xf>
  </cellXfs>
  <cellStyles count="14">
    <cellStyle name="Comma 2" xfId="6" xr:uid="{00000000-0005-0000-0000-000001000000}"/>
    <cellStyle name="Comma 2 2" xfId="9" xr:uid="{B7489F40-90C6-4E2E-9527-D16E3F714917}"/>
    <cellStyle name="Comma 2 3" xfId="12" xr:uid="{0D32A4F8-5AC8-4B61-973A-1C9833A62FEC}"/>
    <cellStyle name="Comma 3" xfId="8" xr:uid="{00000000-0005-0000-0000-000002000000}"/>
    <cellStyle name="Comma 3 2" xfId="10" xr:uid="{BF259342-3489-4877-AC6E-B071571A2C0C}"/>
    <cellStyle name="Hyperlink" xfId="13" builtinId="8"/>
    <cellStyle name="Normal" xfId="0" builtinId="0"/>
    <cellStyle name="Normal 2" xfId="5" xr:uid="{00000000-0005-0000-0000-000004000000}"/>
    <cellStyle name="Normal 2 2 3" xfId="1" xr:uid="{00000000-0005-0000-0000-000005000000}"/>
    <cellStyle name="Normal 2 3" xfId="3" xr:uid="{00000000-0005-0000-0000-000006000000}"/>
    <cellStyle name="Normal 2_FIN 2017_2019 12122016_Maira 23012017" xfId="2" xr:uid="{00000000-0005-0000-0000-000007000000}"/>
    <cellStyle name="Normal 4" xfId="11" xr:uid="{C7D78310-3697-47B2-8A6B-505D11013412}"/>
    <cellStyle name="Normal_reģionālie finansesanas plans no Salvja 2_VAF fin plans 1015_17_14012015_PPD labotais Salvis 17052016" xfId="7" xr:uid="{00000000-0005-0000-0000-000008000000}"/>
    <cellStyle name="Parasts 2" xfId="4" xr:uid="{00000000-0005-0000-0000-00000A000000}"/>
  </cellStyles>
  <dxfs count="7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5999938962981048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5999938962981048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7" tint="0.5999938962981048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7" tint="0.5999938962981048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7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7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rgb="FF00000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rgb="FF000000"/>
          <bgColor theme="7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>
          <bgColor theme="7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186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186"/>
        <scheme val="minor"/>
      </font>
      <fill>
        <patternFill patternType="solid">
          <fgColor indexed="64"/>
          <bgColor theme="7" tint="0.5999938962981048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186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186"/>
        <scheme val="minor"/>
      </font>
      <fill>
        <patternFill patternType="solid">
          <fgColor indexed="64"/>
          <bgColor theme="7" tint="0.5999938962981048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186"/>
        <scheme val="minor"/>
      </font>
      <numFmt numFmtId="2" formatCode="0.00"/>
      <fill>
        <patternFill patternType="solid">
          <fgColor indexed="64"/>
          <bgColor theme="9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186"/>
        <scheme val="minor"/>
      </font>
      <numFmt numFmtId="2" formatCode="0.00"/>
      <fill>
        <patternFill patternType="solid">
          <fgColor indexed="64"/>
          <bgColor theme="7" tint="0.5999938962981048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186"/>
        <scheme val="minor"/>
      </font>
      <numFmt numFmtId="2" formatCode="0.00"/>
      <fill>
        <patternFill patternType="solid">
          <fgColor indexed="64"/>
          <bgColor theme="9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186"/>
        <scheme val="minor"/>
      </font>
      <numFmt numFmtId="2" formatCode="0.00"/>
      <fill>
        <patternFill patternType="solid">
          <fgColor indexed="64"/>
          <bgColor theme="7" tint="0.5999938962981048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186"/>
        <scheme val="minor"/>
      </font>
      <numFmt numFmtId="2" formatCode="0.00"/>
      <fill>
        <patternFill patternType="solid">
          <fgColor indexed="64"/>
          <bgColor theme="9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186"/>
        <scheme val="minor"/>
      </font>
      <numFmt numFmtId="2" formatCode="0.00"/>
      <fill>
        <patternFill patternType="solid">
          <fgColor indexed="64"/>
          <bgColor theme="7" tint="0.5999938962981048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186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186"/>
        <scheme val="minor"/>
      </font>
      <fill>
        <patternFill patternType="solid">
          <fgColor indexed="64"/>
          <bgColor theme="7" tint="0.5999938962981048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186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186"/>
        <scheme val="minor"/>
      </font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186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186"/>
        <scheme val="minor"/>
      </font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Calibri"/>
        <family val="2"/>
        <charset val="186"/>
        <scheme val="minor"/>
      </font>
      <fill>
        <patternFill patternType="solid">
          <fgColor indexed="64"/>
          <bgColor theme="7" tint="0.59999389629810485"/>
        </patternFill>
      </fill>
    </dxf>
    <dxf>
      <font>
        <strike val="0"/>
        <outline val="0"/>
        <shadow val="0"/>
        <vertAlign val="baseline"/>
        <sz val="10"/>
        <name val="Calibri"/>
        <family val="2"/>
        <charset val="186"/>
        <scheme val="minor"/>
      </font>
      <fill>
        <patternFill patternType="solid">
          <fgColor indexed="64"/>
          <bgColor theme="9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186"/>
        <scheme val="minor"/>
      </font>
      <fill>
        <patternFill patternType="solid">
          <fgColor indexed="64"/>
          <bgColor rgb="FFFFC00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186"/>
        <scheme val="minor"/>
      </font>
      <fill>
        <patternFill patternType="solid">
          <fgColor indexed="64"/>
          <bgColor theme="9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186"/>
        <scheme val="minor"/>
      </font>
      <fill>
        <patternFill patternType="solid">
          <fgColor indexed="64"/>
          <bgColor theme="7" tint="0.5999938962981048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strike val="0"/>
        <outline val="0"/>
        <shadow val="0"/>
        <vertAlign val="baseline"/>
        <sz val="10"/>
        <name val="Calibri"/>
        <family val="2"/>
        <charset val="186"/>
        <scheme val="minor"/>
      </font>
      <fill>
        <patternFill patternType="solid">
          <fgColor indexed="64"/>
          <bgColor theme="9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C00000"/>
        <name val="Calibri"/>
        <family val="2"/>
        <charset val="186"/>
        <scheme val="minor"/>
      </font>
      <numFmt numFmtId="3" formatCode="#,##0"/>
      <fill>
        <patternFill patternType="solid">
          <fgColor indexed="64"/>
          <bgColor theme="7" tint="0.5999938962981048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186"/>
        <scheme val="minor"/>
      </font>
      <numFmt numFmtId="2" formatCode="0.00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186"/>
        <scheme val="minor"/>
      </font>
      <numFmt numFmtId="2" formatCode="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186"/>
        <scheme val="minor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186"/>
        <scheme val="minor"/>
      </font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186"/>
        <scheme val="minor"/>
      </font>
      <numFmt numFmtId="2" formatCode="0.00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186"/>
        <scheme val="minor"/>
      </font>
      <numFmt numFmtId="2" formatCode="0.0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186"/>
        <scheme val="minor"/>
      </font>
      <fill>
        <patternFill patternType="solid">
          <fgColor indexed="64"/>
          <bgColor theme="9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186"/>
        <scheme val="minor"/>
      </font>
      <fill>
        <patternFill patternType="solid">
          <fgColor indexed="64"/>
          <bgColor theme="7" tint="0.5999938962981048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186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186"/>
        <scheme val="minor"/>
      </font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186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186"/>
        <scheme val="minor"/>
      </font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Calibri"/>
        <family val="2"/>
        <charset val="186"/>
        <scheme val="minor"/>
      </font>
      <fill>
        <patternFill patternType="solid">
          <fgColor indexed="64"/>
          <bgColor theme="7" tint="0.59999389629810485"/>
        </patternFill>
      </fill>
    </dxf>
    <dxf>
      <font>
        <strike val="0"/>
        <outline val="0"/>
        <shadow val="0"/>
        <vertAlign val="baseline"/>
        <sz val="10"/>
        <name val="Calibri"/>
        <family val="2"/>
        <charset val="186"/>
        <scheme val="minor"/>
      </font>
      <fill>
        <patternFill patternType="solid">
          <fgColor indexed="64"/>
          <bgColor theme="9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186"/>
        <scheme val="minor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\Local%20Settings\Temporary%20Internet%20Files\Content.IE5\NASHVDXI\Nemazinamie_120509ministrija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bd-bluzm\LOCALS~1\Temp\1d\BW\Analyzer\Workbooks\GY55JBHKLGROEZGX7WMT1OGY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BaibaS\My%20Documents\TAMES\2011_groz_11.05.2011\01%2000%2000_prec_%20t&#257;me_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xRepositorySheet"/>
      <sheetName val="ar ES_bez_tehnp_atl"/>
      <sheetName val="HEADER"/>
      <sheetName val="FOOTER"/>
      <sheetName val="ZQBC_PLN_01_03_N"/>
      <sheetName val="ZQZBC_REG_02_04"/>
      <sheetName val="ZQZBC_PLN_01_05_N"/>
      <sheetName val="ZQZBC_PLN_01_06_N"/>
      <sheetName val="ZQZBC_PLN_01_06_N2"/>
      <sheetName val="ZQZBC_PLN_01_07_N"/>
      <sheetName val="Šabloni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xRepositorySheet"/>
      <sheetName val="ATSKAITE"/>
      <sheetName val="HEADER"/>
      <sheetName val="FOOTER"/>
      <sheetName val="ZQBC_REG_02_08"/>
    </sheetNames>
    <sheetDataSet>
      <sheetData sheetId="0" refreshError="1"/>
      <sheetData sheetId="1" refreshError="1"/>
      <sheetData sheetId="2"/>
      <sheetData sheetId="3" refreshError="1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.00.00"/>
      <sheetName val="Apakšprogrammas"/>
      <sheetName val="Iestādes"/>
      <sheetName val="salidzin_24.08.2011"/>
    </sheetNames>
    <sheetDataSet>
      <sheetData sheetId="0"/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5F64AAD-8EED-4F77-99C4-CE574269A54B}" name="Table2" displayName="Table2" ref="A3:H27" totalsRowCount="1" headerRowDxfId="71" dataDxfId="70" totalsRowDxfId="69" headerRowBorderDxfId="67" tableBorderDxfId="68" totalsRowBorderDxfId="66">
  <autoFilter ref="A3:H26" xr:uid="{35F64AAD-8EED-4F77-99C4-CE574269A54B}"/>
  <tableColumns count="8">
    <tableColumn id="1" xr3:uid="{C85A7769-5B9E-4C44-9E0D-60A99547012A}" name="Nr.p.k." dataDxfId="64" totalsRowDxfId="65"/>
    <tableColumn id="2" xr3:uid="{6E576ACD-21E5-4D71-B809-8B52BF0177A0}" name="Indekss" dataDxfId="62" totalsRowDxfId="63"/>
    <tableColumn id="3" xr3:uid="{9B06BD28-8B53-487A-B8EA-C6F34AD1795D}" name="Nosaukums" dataDxfId="60" totalsRowDxfId="61" dataCellStyle="Normal 2 2 3" totalsRowCellStyle="Normal 2 2 3"/>
    <tableColumn id="4" xr3:uid="{EEAA2516-7A42-4F84-9BAE-D0FAEC814CD1}" name="No, km" dataDxfId="58" totalsRowDxfId="59"/>
    <tableColumn id="5" xr3:uid="{025ABCE8-9187-4FE4-BACC-88F7FD6665A5}" name="Līdz, km" dataDxfId="56" totalsRowDxfId="57"/>
    <tableColumn id="6" xr3:uid="{B7862C49-8A65-48B9-BEE4-0C178700C596}" name="Posms, km" totalsRowFunction="custom" dataDxfId="54" totalsRowDxfId="55" dataCellStyle="Normal 2 3" totalsRowCellStyle="Normal 2 3">
      <calculatedColumnFormula>E4-D4</calculatedColumnFormula>
      <totalsRowFormula>SUM(Table2[Posms, km])</totalsRowFormula>
    </tableColumn>
    <tableColumn id="7" xr3:uid="{EB5DB505-B411-41BB-828F-3FB4C21446C5}" name="Statuss" dataDxfId="52" totalsRowDxfId="53"/>
    <tableColumn id="8" xr3:uid="{1E12730A-7E2A-4679-BC18-F48FF12CCDBA}" name="Plānošanas reģions" dataDxfId="50" totalsRowDxfId="51" dataCellStyle="Normal 2 2 3" totalsRowCellStyle="Normal 2 2 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DED17E8-34D2-448B-A210-47FB3D9E362B}" name="Table3" displayName="Table3" ref="A3:H41" totalsRowCount="1" headerRowDxfId="49" dataDxfId="48" totalsRowDxfId="47" headerRowBorderDxfId="45" tableBorderDxfId="46" totalsRowBorderDxfId="44">
  <autoFilter ref="A3:H40" xr:uid="{3DED17E8-34D2-448B-A210-47FB3D9E362B}"/>
  <tableColumns count="8">
    <tableColumn id="1" xr3:uid="{219EEACA-3971-4087-A38A-513E02242417}" name="Nr.p.k." dataDxfId="42" totalsRowDxfId="43"/>
    <tableColumn id="2" xr3:uid="{5565A57D-ED4B-4549-86D1-472F9F93D1C4}" name="Indekss" dataDxfId="40" totalsRowDxfId="41"/>
    <tableColumn id="3" xr3:uid="{0EA78A7B-6E86-42A7-8D49-807917F3E67E}" name="Nosaukums" dataDxfId="38" totalsRowDxfId="39"/>
    <tableColumn id="4" xr3:uid="{8964A83C-0393-4E95-87E4-4857B744F6C4}" name="No, km" dataDxfId="36" totalsRowDxfId="37"/>
    <tableColumn id="5" xr3:uid="{A6F870EB-ED87-4CEB-980A-B2233BF3405F}" name="Līdz, km" dataDxfId="34" totalsRowDxfId="35"/>
    <tableColumn id="6" xr3:uid="{2FC917E6-5325-4982-912D-13C5A0693DF3}" name="Posms, km" totalsRowFunction="custom" dataDxfId="32" totalsRowDxfId="33" dataCellStyle="Normal 2 2 3" totalsRowCellStyle="Normal 2 2 3">
      <calculatedColumnFormula>E4-D4</calculatedColumnFormula>
      <totalsRowFormula>SUM(Table3[Posms, km])</totalsRowFormula>
    </tableColumn>
    <tableColumn id="7" xr3:uid="{326EE09D-A206-42FE-834D-B878E20FAC90}" name="Statuss" dataDxfId="30" totalsRowDxfId="31"/>
    <tableColumn id="8" xr3:uid="{DC43A256-B315-4F7E-93BB-0B2B62F9C395}" name="Plānošanas reģions" dataDxfId="28" totalsRowDxfId="2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C9372CB-6AC0-4D0D-A480-4F48C94F3FAF}" name="Table1" displayName="Table1" ref="A2:K91" totalsRowCount="1" headerRowDxfId="27" dataDxfId="26" totalsRowDxfId="25" headerRowBorderDxfId="23" tableBorderDxfId="24" totalsRowBorderDxfId="22">
  <autoFilter ref="A2:K90" xr:uid="{FC9372CB-6AC0-4D0D-A480-4F48C94F3FAF}"/>
  <tableColumns count="11">
    <tableColumn id="1" xr3:uid="{955A821F-C7AA-44E1-AC1F-E07BAA83D833}" name="Nr.p.k." dataDxfId="20" totalsRowDxfId="21" dataCellStyle="Normal 2 2 3"/>
    <tableColumn id="2" xr3:uid="{282DAE32-B1CC-4151-BF72-033E03084895}" name="Indekss" dataDxfId="18" totalsRowDxfId="19"/>
    <tableColumn id="3" xr3:uid="{52C36922-533D-4038-BA31-F0429B59E172}" name="Nosaukums" dataDxfId="16" totalsRowDxfId="17" dataCellStyle="Normal 2 2 3"/>
    <tableColumn id="4" xr3:uid="{3E9B1D69-7C90-46AF-A1F0-BEC69E0349C1}" name="No, km" dataDxfId="14" totalsRowDxfId="15"/>
    <tableColumn id="5" xr3:uid="{B19888BB-5476-4B68-ADA6-21BC09EDF0D8}" name="Līdz, km" dataDxfId="12" totalsRowDxfId="13"/>
    <tableColumn id="6" xr3:uid="{B689C08B-36B2-4B41-9740-3A358E093CFA}" name="Posms, km" totalsRowFunction="custom" dataDxfId="10" totalsRowDxfId="11">
      <calculatedColumnFormula>E3-D3</calculatedColumnFormula>
      <totalsRowFormula>SUM(Table1[Posms, km])</totalsRowFormula>
    </tableColumn>
    <tableColumn id="7" xr3:uid="{ABD7F3D1-F2AA-40B6-A1F9-96918D81F01A}" name="Statuss" dataDxfId="8" totalsRowDxfId="9"/>
    <tableColumn id="8" xr3:uid="{AC023E44-C107-43DC-8368-65F8A0D9E682}" name="Plānošanas reģions" dataDxfId="6" totalsRowDxfId="7" dataCellStyle="Normal 2 2 3"/>
    <tableColumn id="9" xr3:uid="{AD3D448E-4102-4722-AB98-CE5423C64DAC}" name="Saraksts" dataDxfId="4" totalsRowDxfId="5" dataCellStyle="Normal 2 2 3"/>
    <tableColumn id="10" xr3:uid="{11FC7FD9-6739-4722-A784-C95A5D6F1BEC}" name="Nepieciešamais papildus finansējums" totalsRowFunction="sum" dataDxfId="2" totalsRowDxfId="3" dataCellStyle="Normal 2 2 3"/>
    <tableColumn id="11" xr3:uid="{4639DEBA-A954-4CAF-8EB9-7E6ABA96843D}" name="Darbu veids" dataDxfId="0" totalsRowDxfId="1" dataCellStyle="Normal 2 2 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ap.mk.gov.lv/mk/tap/?pid=40498448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ap.mk.gov.lv/mk/tap/?pid=40498448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ap.mk.gov.lv/mk/tap/?pid=404984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CAD6F-BAF2-49F0-ABA8-8ED3571A814C}">
  <sheetPr>
    <tabColor theme="9" tint="-0.249977111117893"/>
    <pageSetUpPr fitToPage="1"/>
  </sheetPr>
  <dimension ref="A1:H76"/>
  <sheetViews>
    <sheetView zoomScale="57" zoomScaleNormal="57" workbookViewId="0">
      <selection activeCell="M27" sqref="M27"/>
    </sheetView>
  </sheetViews>
  <sheetFormatPr defaultColWidth="9.28515625" defaultRowHeight="12.95"/>
  <cols>
    <col min="1" max="1" width="9.7109375" style="2" bestFit="1" customWidth="1"/>
    <col min="2" max="2" width="13.7109375" style="2" bestFit="1" customWidth="1"/>
    <col min="3" max="3" width="36" style="2" bestFit="1" customWidth="1"/>
    <col min="4" max="4" width="13.5703125" style="2" bestFit="1" customWidth="1"/>
    <col min="5" max="5" width="14.28515625" style="2" bestFit="1" customWidth="1"/>
    <col min="6" max="6" width="16.42578125" style="2" bestFit="1" customWidth="1"/>
    <col min="7" max="7" width="25" style="2" bestFit="1" customWidth="1"/>
    <col min="8" max="8" width="19.85546875" style="2" bestFit="1" customWidth="1"/>
    <col min="9" max="16384" width="9.28515625" style="2"/>
  </cols>
  <sheetData>
    <row r="1" spans="1:8" ht="12.75" customHeight="1">
      <c r="A1" s="200" t="s">
        <v>0</v>
      </c>
      <c r="B1" s="200"/>
      <c r="C1" s="200"/>
      <c r="D1" s="200"/>
      <c r="E1" s="200"/>
      <c r="F1" s="200"/>
      <c r="G1" s="200"/>
      <c r="H1" s="200"/>
    </row>
    <row r="2" spans="1:8" ht="12.75" customHeight="1">
      <c r="A2" s="201" t="s">
        <v>1</v>
      </c>
      <c r="B2" s="201"/>
      <c r="C2" s="201"/>
      <c r="D2" s="201"/>
      <c r="E2" s="201"/>
      <c r="F2" s="201"/>
      <c r="G2" s="201"/>
      <c r="H2" s="201"/>
    </row>
    <row r="3" spans="1:8">
      <c r="A3" s="39" t="s">
        <v>2</v>
      </c>
      <c r="B3" s="36" t="s">
        <v>3</v>
      </c>
      <c r="C3" s="36" t="s">
        <v>4</v>
      </c>
      <c r="D3" s="36" t="s">
        <v>5</v>
      </c>
      <c r="E3" s="36" t="s">
        <v>6</v>
      </c>
      <c r="F3" s="36" t="s">
        <v>7</v>
      </c>
      <c r="G3" s="36" t="s">
        <v>8</v>
      </c>
      <c r="H3" s="37" t="s">
        <v>9</v>
      </c>
    </row>
    <row r="4" spans="1:8">
      <c r="A4" s="81">
        <v>1</v>
      </c>
      <c r="B4" s="64" t="s">
        <v>10</v>
      </c>
      <c r="C4" s="82" t="s">
        <v>11</v>
      </c>
      <c r="D4" s="83">
        <v>5.58</v>
      </c>
      <c r="E4" s="83">
        <v>8.9700000000000006</v>
      </c>
      <c r="F4" s="84">
        <f t="shared" ref="F4:F26" si="0">E4-D4</f>
        <v>3.3900000000000006</v>
      </c>
      <c r="G4" s="56" t="s">
        <v>12</v>
      </c>
      <c r="H4" s="85" t="s">
        <v>13</v>
      </c>
    </row>
    <row r="5" spans="1:8">
      <c r="A5" s="81">
        <v>2</v>
      </c>
      <c r="B5" s="64" t="s">
        <v>10</v>
      </c>
      <c r="C5" s="82" t="s">
        <v>11</v>
      </c>
      <c r="D5" s="83">
        <v>0.08</v>
      </c>
      <c r="E5" s="83">
        <v>3.64</v>
      </c>
      <c r="F5" s="84">
        <f t="shared" si="0"/>
        <v>3.56</v>
      </c>
      <c r="G5" s="56" t="s">
        <v>12</v>
      </c>
      <c r="H5" s="85" t="s">
        <v>13</v>
      </c>
    </row>
    <row r="6" spans="1:8">
      <c r="A6" s="81">
        <v>3</v>
      </c>
      <c r="B6" s="67" t="s">
        <v>14</v>
      </c>
      <c r="C6" s="82" t="s">
        <v>15</v>
      </c>
      <c r="D6" s="86">
        <v>88.21</v>
      </c>
      <c r="E6" s="86">
        <v>93.35</v>
      </c>
      <c r="F6" s="84">
        <f t="shared" si="0"/>
        <v>5.1400000000000006</v>
      </c>
      <c r="G6" s="56" t="s">
        <v>12</v>
      </c>
      <c r="H6" s="85" t="s">
        <v>13</v>
      </c>
    </row>
    <row r="7" spans="1:8">
      <c r="A7" s="81">
        <v>4</v>
      </c>
      <c r="B7" s="67" t="s">
        <v>16</v>
      </c>
      <c r="C7" s="82" t="s">
        <v>17</v>
      </c>
      <c r="D7" s="86">
        <v>47.347000000000001</v>
      </c>
      <c r="E7" s="86">
        <v>50.823999999999998</v>
      </c>
      <c r="F7" s="84">
        <f t="shared" si="0"/>
        <v>3.4769999999999968</v>
      </c>
      <c r="G7" s="56" t="s">
        <v>12</v>
      </c>
      <c r="H7" s="85" t="s">
        <v>13</v>
      </c>
    </row>
    <row r="8" spans="1:8">
      <c r="A8" s="81">
        <v>5</v>
      </c>
      <c r="B8" s="64" t="s">
        <v>18</v>
      </c>
      <c r="C8" s="82" t="s">
        <v>19</v>
      </c>
      <c r="D8" s="83">
        <v>55.05</v>
      </c>
      <c r="E8" s="64">
        <v>72.069999999999993</v>
      </c>
      <c r="F8" s="84">
        <f t="shared" si="0"/>
        <v>17.019999999999996</v>
      </c>
      <c r="G8" s="56" t="s">
        <v>12</v>
      </c>
      <c r="H8" s="85" t="s">
        <v>13</v>
      </c>
    </row>
    <row r="9" spans="1:8">
      <c r="A9" s="81">
        <v>6</v>
      </c>
      <c r="B9" s="64" t="s">
        <v>20</v>
      </c>
      <c r="C9" s="82" t="s">
        <v>21</v>
      </c>
      <c r="D9" s="83">
        <v>11.17</v>
      </c>
      <c r="E9" s="64">
        <v>23.64</v>
      </c>
      <c r="F9" s="84">
        <f t="shared" si="0"/>
        <v>12.47</v>
      </c>
      <c r="G9" s="56" t="s">
        <v>12</v>
      </c>
      <c r="H9" s="85" t="s">
        <v>13</v>
      </c>
    </row>
    <row r="10" spans="1:8">
      <c r="A10" s="81">
        <v>7</v>
      </c>
      <c r="B10" s="64" t="s">
        <v>22</v>
      </c>
      <c r="C10" s="82" t="s">
        <v>23</v>
      </c>
      <c r="D10" s="83">
        <v>15.55</v>
      </c>
      <c r="E10" s="64">
        <v>32.85</v>
      </c>
      <c r="F10" s="84">
        <f t="shared" si="0"/>
        <v>17.3</v>
      </c>
      <c r="G10" s="56" t="s">
        <v>12</v>
      </c>
      <c r="H10" s="85" t="s">
        <v>13</v>
      </c>
    </row>
    <row r="11" spans="1:8">
      <c r="A11" s="81">
        <v>8</v>
      </c>
      <c r="B11" s="64" t="s">
        <v>24</v>
      </c>
      <c r="C11" s="82" t="s">
        <v>25</v>
      </c>
      <c r="D11" s="83">
        <v>26.75</v>
      </c>
      <c r="E11" s="83">
        <v>31.31</v>
      </c>
      <c r="F11" s="84">
        <f t="shared" si="0"/>
        <v>4.5599999999999987</v>
      </c>
      <c r="G11" s="56" t="s">
        <v>12</v>
      </c>
      <c r="H11" s="85" t="s">
        <v>26</v>
      </c>
    </row>
    <row r="12" spans="1:8">
      <c r="A12" s="81">
        <v>9</v>
      </c>
      <c r="B12" s="64" t="s">
        <v>27</v>
      </c>
      <c r="C12" s="82" t="s">
        <v>28</v>
      </c>
      <c r="D12" s="83">
        <v>28.1</v>
      </c>
      <c r="E12" s="83">
        <v>37.630000000000003</v>
      </c>
      <c r="F12" s="84">
        <f t="shared" si="0"/>
        <v>9.5300000000000011</v>
      </c>
      <c r="G12" s="56" t="s">
        <v>12</v>
      </c>
      <c r="H12" s="85" t="s">
        <v>26</v>
      </c>
    </row>
    <row r="13" spans="1:8">
      <c r="A13" s="81">
        <v>10</v>
      </c>
      <c r="B13" s="64" t="s">
        <v>29</v>
      </c>
      <c r="C13" s="82" t="s">
        <v>30</v>
      </c>
      <c r="D13" s="83">
        <v>21.2</v>
      </c>
      <c r="E13" s="83">
        <v>36</v>
      </c>
      <c r="F13" s="84">
        <f t="shared" si="0"/>
        <v>14.8</v>
      </c>
      <c r="G13" s="56" t="s">
        <v>12</v>
      </c>
      <c r="H13" s="85" t="s">
        <v>26</v>
      </c>
    </row>
    <row r="14" spans="1:8">
      <c r="A14" s="81">
        <v>11</v>
      </c>
      <c r="B14" s="64" t="s">
        <v>31</v>
      </c>
      <c r="C14" s="82" t="s">
        <v>32</v>
      </c>
      <c r="D14" s="83">
        <v>13.19</v>
      </c>
      <c r="E14" s="83">
        <v>27.58</v>
      </c>
      <c r="F14" s="84">
        <f t="shared" si="0"/>
        <v>14.389999999999999</v>
      </c>
      <c r="G14" s="56" t="s">
        <v>12</v>
      </c>
      <c r="H14" s="85" t="s">
        <v>26</v>
      </c>
    </row>
    <row r="15" spans="1:8">
      <c r="A15" s="81">
        <v>12</v>
      </c>
      <c r="B15" s="57" t="s">
        <v>33</v>
      </c>
      <c r="C15" s="82" t="s">
        <v>34</v>
      </c>
      <c r="D15" s="58">
        <v>17</v>
      </c>
      <c r="E15" s="57">
        <v>30.44</v>
      </c>
      <c r="F15" s="84">
        <f t="shared" si="0"/>
        <v>13.440000000000001</v>
      </c>
      <c r="G15" s="56" t="s">
        <v>12</v>
      </c>
      <c r="H15" s="87" t="s">
        <v>35</v>
      </c>
    </row>
    <row r="16" spans="1:8">
      <c r="A16" s="81">
        <v>13</v>
      </c>
      <c r="B16" s="57" t="s">
        <v>36</v>
      </c>
      <c r="C16" s="82" t="s">
        <v>37</v>
      </c>
      <c r="D16" s="58">
        <v>1.2809999999999999</v>
      </c>
      <c r="E16" s="57">
        <v>17.3</v>
      </c>
      <c r="F16" s="84">
        <f t="shared" si="0"/>
        <v>16.019000000000002</v>
      </c>
      <c r="G16" s="56" t="s">
        <v>12</v>
      </c>
      <c r="H16" s="87" t="s">
        <v>35</v>
      </c>
    </row>
    <row r="17" spans="1:8">
      <c r="A17" s="81">
        <v>14</v>
      </c>
      <c r="B17" s="88" t="s">
        <v>38</v>
      </c>
      <c r="C17" s="82" t="s">
        <v>39</v>
      </c>
      <c r="D17" s="89">
        <v>13.67</v>
      </c>
      <c r="E17" s="88">
        <v>16.68</v>
      </c>
      <c r="F17" s="84">
        <f t="shared" si="0"/>
        <v>3.01</v>
      </c>
      <c r="G17" s="56" t="s">
        <v>12</v>
      </c>
      <c r="H17" s="87" t="s">
        <v>35</v>
      </c>
    </row>
    <row r="18" spans="1:8">
      <c r="A18" s="81">
        <v>15</v>
      </c>
      <c r="B18" s="57" t="s">
        <v>40</v>
      </c>
      <c r="C18" s="82" t="s">
        <v>41</v>
      </c>
      <c r="D18" s="58">
        <v>12.31</v>
      </c>
      <c r="E18" s="57">
        <v>19.899999999999999</v>
      </c>
      <c r="F18" s="84">
        <f t="shared" si="0"/>
        <v>7.5899999999999981</v>
      </c>
      <c r="G18" s="56" t="s">
        <v>12</v>
      </c>
      <c r="H18" s="87" t="s">
        <v>35</v>
      </c>
    </row>
    <row r="19" spans="1:8">
      <c r="A19" s="81">
        <v>16</v>
      </c>
      <c r="B19" s="90" t="s">
        <v>42</v>
      </c>
      <c r="C19" s="82" t="s">
        <v>43</v>
      </c>
      <c r="D19" s="91">
        <v>18.22</v>
      </c>
      <c r="E19" s="91">
        <v>27</v>
      </c>
      <c r="F19" s="84">
        <f t="shared" si="0"/>
        <v>8.7800000000000011</v>
      </c>
      <c r="G19" s="56" t="s">
        <v>12</v>
      </c>
      <c r="H19" s="87" t="s">
        <v>44</v>
      </c>
    </row>
    <row r="20" spans="1:8">
      <c r="A20" s="81">
        <v>17</v>
      </c>
      <c r="B20" s="92" t="s">
        <v>45</v>
      </c>
      <c r="C20" s="82" t="s">
        <v>46</v>
      </c>
      <c r="D20" s="91">
        <v>0</v>
      </c>
      <c r="E20" s="91">
        <v>4</v>
      </c>
      <c r="F20" s="84">
        <f t="shared" si="0"/>
        <v>4</v>
      </c>
      <c r="G20" s="56" t="s">
        <v>12</v>
      </c>
      <c r="H20" s="87" t="s">
        <v>44</v>
      </c>
    </row>
    <row r="21" spans="1:8">
      <c r="A21" s="81">
        <v>18</v>
      </c>
      <c r="B21" s="57" t="s">
        <v>47</v>
      </c>
      <c r="C21" s="82" t="s">
        <v>48</v>
      </c>
      <c r="D21" s="83">
        <v>19.09</v>
      </c>
      <c r="E21" s="83">
        <v>24.07</v>
      </c>
      <c r="F21" s="84">
        <f t="shared" si="0"/>
        <v>4.9800000000000004</v>
      </c>
      <c r="G21" s="56" t="s">
        <v>12</v>
      </c>
      <c r="H21" s="87" t="s">
        <v>44</v>
      </c>
    </row>
    <row r="22" spans="1:8">
      <c r="A22" s="81">
        <v>19</v>
      </c>
      <c r="B22" s="57" t="s">
        <v>49</v>
      </c>
      <c r="C22" s="82" t="s">
        <v>50</v>
      </c>
      <c r="D22" s="58">
        <v>0</v>
      </c>
      <c r="E22" s="57">
        <v>15.22</v>
      </c>
      <c r="F22" s="84">
        <f t="shared" si="0"/>
        <v>15.22</v>
      </c>
      <c r="G22" s="56" t="s">
        <v>12</v>
      </c>
      <c r="H22" s="87" t="s">
        <v>44</v>
      </c>
    </row>
    <row r="23" spans="1:8">
      <c r="A23" s="81">
        <v>20</v>
      </c>
      <c r="B23" s="57" t="s">
        <v>51</v>
      </c>
      <c r="C23" s="82" t="s">
        <v>52</v>
      </c>
      <c r="D23" s="58">
        <v>0.05</v>
      </c>
      <c r="E23" s="57">
        <v>7.2</v>
      </c>
      <c r="F23" s="84">
        <f t="shared" si="0"/>
        <v>7.15</v>
      </c>
      <c r="G23" s="56" t="s">
        <v>12</v>
      </c>
      <c r="H23" s="87" t="s">
        <v>44</v>
      </c>
    </row>
    <row r="24" spans="1:8">
      <c r="A24" s="81">
        <v>21</v>
      </c>
      <c r="B24" s="72" t="s">
        <v>53</v>
      </c>
      <c r="C24" s="82" t="s">
        <v>54</v>
      </c>
      <c r="D24" s="58">
        <v>20.83</v>
      </c>
      <c r="E24" s="57">
        <v>26.44</v>
      </c>
      <c r="F24" s="84">
        <f t="shared" si="0"/>
        <v>5.610000000000003</v>
      </c>
      <c r="G24" s="56" t="s">
        <v>12</v>
      </c>
      <c r="H24" s="87" t="s">
        <v>44</v>
      </c>
    </row>
    <row r="25" spans="1:8">
      <c r="A25" s="81">
        <v>22</v>
      </c>
      <c r="B25" s="72" t="s">
        <v>53</v>
      </c>
      <c r="C25" s="82" t="s">
        <v>54</v>
      </c>
      <c r="D25" s="58">
        <v>26.44</v>
      </c>
      <c r="E25" s="57">
        <v>30.86</v>
      </c>
      <c r="F25" s="84">
        <f t="shared" si="0"/>
        <v>4.4199999999999982</v>
      </c>
      <c r="G25" s="56" t="s">
        <v>12</v>
      </c>
      <c r="H25" s="87" t="s">
        <v>44</v>
      </c>
    </row>
    <row r="26" spans="1:8">
      <c r="A26" s="93">
        <v>23</v>
      </c>
      <c r="B26" s="76" t="s">
        <v>55</v>
      </c>
      <c r="C26" s="94" t="s">
        <v>56</v>
      </c>
      <c r="D26" s="95">
        <v>26.88</v>
      </c>
      <c r="E26" s="95">
        <v>37.515000000000001</v>
      </c>
      <c r="F26" s="96">
        <f t="shared" si="0"/>
        <v>10.635000000000002</v>
      </c>
      <c r="G26" s="56" t="s">
        <v>12</v>
      </c>
      <c r="H26" s="97" t="s">
        <v>57</v>
      </c>
    </row>
    <row r="27" spans="1:8">
      <c r="A27" s="49"/>
      <c r="B27" s="44"/>
      <c r="C27" s="194"/>
      <c r="D27" s="42"/>
      <c r="E27" s="41"/>
      <c r="F27" s="195">
        <f>SUM(Table2[Posms, km])</f>
        <v>206.49099999999999</v>
      </c>
      <c r="G27" s="50"/>
      <c r="H27" s="196"/>
    </row>
    <row r="28" spans="1:8">
      <c r="D28" s="204"/>
      <c r="E28" s="204"/>
      <c r="F28" s="204"/>
    </row>
    <row r="29" spans="1:8">
      <c r="A29" s="2" t="s">
        <v>58</v>
      </c>
      <c r="B29" s="193" t="s">
        <v>59</v>
      </c>
      <c r="C29" s="52"/>
      <c r="D29" s="4"/>
      <c r="E29" s="4"/>
      <c r="F29" s="5"/>
      <c r="G29" s="6"/>
      <c r="H29" s="203"/>
    </row>
    <row r="30" spans="1:8">
      <c r="B30" s="51"/>
      <c r="C30" s="52"/>
      <c r="D30" s="4"/>
      <c r="E30" s="4"/>
      <c r="F30" s="5"/>
      <c r="G30" s="6"/>
      <c r="H30" s="203"/>
    </row>
    <row r="31" spans="1:8">
      <c r="B31" s="8"/>
      <c r="C31" s="9"/>
      <c r="D31" s="10"/>
      <c r="E31" s="10"/>
      <c r="F31" s="5"/>
      <c r="G31" s="11"/>
    </row>
    <row r="32" spans="1:8">
      <c r="B32" s="8"/>
      <c r="C32" s="9"/>
      <c r="D32" s="10"/>
      <c r="E32" s="10"/>
      <c r="F32" s="5"/>
      <c r="G32" s="11"/>
    </row>
    <row r="33" spans="2:8">
      <c r="B33" s="8"/>
      <c r="C33" s="9"/>
      <c r="D33" s="10"/>
      <c r="E33" s="10"/>
      <c r="F33" s="5"/>
      <c r="G33" s="12"/>
    </row>
    <row r="34" spans="2:8">
      <c r="B34" s="13"/>
      <c r="C34" s="14"/>
      <c r="D34" s="4"/>
      <c r="E34" s="4"/>
      <c r="F34" s="5"/>
      <c r="G34" s="12"/>
      <c r="H34" s="7"/>
    </row>
    <row r="35" spans="2:8">
      <c r="B35" s="13"/>
      <c r="C35" s="14"/>
      <c r="D35" s="4"/>
      <c r="E35" s="4"/>
      <c r="F35" s="5"/>
      <c r="G35" s="12"/>
      <c r="H35" s="7"/>
    </row>
    <row r="36" spans="2:8">
      <c r="B36" s="8"/>
      <c r="C36" s="9"/>
      <c r="D36" s="10"/>
      <c r="E36" s="10"/>
      <c r="F36" s="5"/>
      <c r="G36" s="12"/>
      <c r="H36" s="7"/>
    </row>
    <row r="37" spans="2:8">
      <c r="B37" s="8"/>
      <c r="C37" s="9"/>
      <c r="D37" s="10"/>
      <c r="E37" s="10"/>
      <c r="F37" s="5"/>
      <c r="G37" s="12"/>
      <c r="H37" s="7"/>
    </row>
    <row r="38" spans="2:8">
      <c r="B38" s="13"/>
      <c r="C38" s="14"/>
      <c r="D38" s="4"/>
      <c r="E38" s="4"/>
      <c r="F38" s="5"/>
      <c r="G38" s="12"/>
      <c r="H38" s="7"/>
    </row>
    <row r="39" spans="2:8">
      <c r="B39" s="8"/>
      <c r="C39" s="9"/>
      <c r="D39" s="10"/>
      <c r="E39" s="10"/>
      <c r="F39" s="5"/>
      <c r="G39" s="12"/>
      <c r="H39" s="7"/>
    </row>
    <row r="40" spans="2:8">
      <c r="B40" s="8"/>
      <c r="C40" s="9"/>
      <c r="D40" s="10"/>
      <c r="E40" s="10"/>
      <c r="F40" s="5"/>
      <c r="G40" s="12"/>
      <c r="H40" s="7"/>
    </row>
    <row r="41" spans="2:8">
      <c r="B41" s="8"/>
      <c r="C41" s="9"/>
      <c r="D41" s="10"/>
      <c r="E41" s="10"/>
      <c r="F41" s="5"/>
      <c r="G41" s="12"/>
      <c r="H41" s="7"/>
    </row>
    <row r="42" spans="2:8">
      <c r="B42" s="205"/>
      <c r="C42" s="206"/>
      <c r="D42" s="10"/>
      <c r="E42" s="10"/>
      <c r="F42" s="5"/>
      <c r="G42" s="15"/>
      <c r="H42" s="207"/>
    </row>
    <row r="43" spans="2:8">
      <c r="B43" s="205"/>
      <c r="C43" s="206"/>
      <c r="D43" s="3"/>
      <c r="E43" s="16"/>
      <c r="F43" s="3"/>
      <c r="G43" s="208"/>
      <c r="H43" s="207"/>
    </row>
    <row r="44" spans="2:8">
      <c r="B44" s="205"/>
      <c r="C44" s="206"/>
      <c r="D44" s="3"/>
      <c r="E44" s="16"/>
      <c r="F44" s="3"/>
      <c r="G44" s="208"/>
      <c r="H44" s="207"/>
    </row>
    <row r="45" spans="2:8">
      <c r="B45" s="3"/>
      <c r="D45" s="16"/>
      <c r="E45" s="16"/>
      <c r="F45" s="3"/>
      <c r="G45" s="11"/>
    </row>
    <row r="46" spans="2:8">
      <c r="B46" s="3"/>
      <c r="D46" s="16"/>
      <c r="E46" s="16"/>
      <c r="F46" s="3"/>
      <c r="G46" s="11"/>
    </row>
    <row r="47" spans="2:8">
      <c r="B47" s="17"/>
      <c r="C47" s="18"/>
      <c r="D47" s="17"/>
      <c r="E47" s="19"/>
      <c r="F47" s="17"/>
      <c r="G47" s="6"/>
      <c r="H47" s="18"/>
    </row>
    <row r="48" spans="2:8">
      <c r="B48" s="17"/>
      <c r="C48" s="18"/>
      <c r="D48" s="19"/>
      <c r="E48" s="19"/>
      <c r="F48" s="17"/>
      <c r="G48" s="6"/>
    </row>
    <row r="49" spans="2:8">
      <c r="B49" s="3"/>
      <c r="D49" s="3"/>
      <c r="E49" s="16"/>
      <c r="F49" s="3"/>
      <c r="G49" s="11"/>
    </row>
    <row r="50" spans="2:8">
      <c r="B50" s="202"/>
      <c r="C50" s="203"/>
      <c r="D50" s="16"/>
      <c r="E50" s="16"/>
      <c r="F50" s="3"/>
      <c r="G50" s="6"/>
      <c r="H50" s="7"/>
    </row>
    <row r="51" spans="2:8">
      <c r="B51" s="202"/>
      <c r="C51" s="203"/>
      <c r="D51" s="20"/>
      <c r="E51" s="20"/>
      <c r="F51" s="20"/>
      <c r="G51" s="6"/>
      <c r="H51" s="7"/>
    </row>
    <row r="52" spans="2:8">
      <c r="B52" s="202"/>
      <c r="C52" s="203"/>
      <c r="D52" s="20"/>
      <c r="E52" s="20"/>
      <c r="F52" s="20"/>
      <c r="G52" s="6"/>
      <c r="H52" s="7"/>
    </row>
    <row r="53" spans="2:8">
      <c r="B53" s="3"/>
      <c r="D53" s="3"/>
      <c r="E53" s="16"/>
      <c r="F53" s="3"/>
      <c r="G53" s="6"/>
    </row>
    <row r="54" spans="2:8">
      <c r="B54" s="3"/>
      <c r="D54" s="3"/>
      <c r="E54" s="16"/>
      <c r="F54" s="3"/>
      <c r="G54" s="6"/>
    </row>
    <row r="55" spans="2:8">
      <c r="B55" s="21"/>
      <c r="C55" s="22"/>
      <c r="D55" s="21"/>
      <c r="E55" s="23"/>
      <c r="F55" s="3"/>
      <c r="G55" s="24"/>
    </row>
    <row r="56" spans="2:8">
      <c r="B56" s="3"/>
      <c r="E56" s="22"/>
      <c r="F56" s="23"/>
      <c r="G56" s="24"/>
    </row>
    <row r="57" spans="2:8">
      <c r="G57" s="25"/>
    </row>
    <row r="58" spans="2:8">
      <c r="G58" s="25"/>
    </row>
    <row r="59" spans="2:8">
      <c r="D59" s="204"/>
      <c r="E59" s="204"/>
      <c r="F59" s="204"/>
      <c r="G59" s="25"/>
    </row>
    <row r="60" spans="2:8">
      <c r="B60" s="17"/>
      <c r="C60" s="26"/>
      <c r="D60" s="17"/>
      <c r="E60" s="27"/>
      <c r="G60" s="28"/>
    </row>
    <row r="61" spans="2:8">
      <c r="B61" s="17"/>
      <c r="C61" s="26"/>
      <c r="D61" s="17"/>
      <c r="E61" s="27"/>
      <c r="G61" s="28"/>
    </row>
    <row r="62" spans="2:8">
      <c r="G62" s="1"/>
    </row>
    <row r="63" spans="2:8">
      <c r="D63" s="204"/>
      <c r="E63" s="204"/>
      <c r="F63" s="204"/>
      <c r="G63" s="1"/>
    </row>
    <row r="64" spans="2:8">
      <c r="G64" s="1"/>
    </row>
    <row r="65" spans="2:7">
      <c r="G65" s="1"/>
    </row>
    <row r="66" spans="2:7">
      <c r="G66" s="1"/>
    </row>
    <row r="67" spans="2:7">
      <c r="F67" s="3"/>
      <c r="G67" s="1"/>
    </row>
    <row r="68" spans="2:7">
      <c r="F68" s="3"/>
      <c r="G68" s="1"/>
    </row>
    <row r="69" spans="2:7">
      <c r="F69" s="3"/>
      <c r="G69" s="1"/>
    </row>
    <row r="70" spans="2:7">
      <c r="B70" s="199"/>
      <c r="C70" s="199"/>
      <c r="D70" s="29"/>
      <c r="E70" s="22"/>
      <c r="F70" s="30"/>
      <c r="G70" s="31"/>
    </row>
    <row r="72" spans="2:7">
      <c r="C72" s="32"/>
      <c r="G72" s="33"/>
    </row>
    <row r="73" spans="2:7">
      <c r="C73" s="32"/>
      <c r="G73" s="33"/>
    </row>
    <row r="75" spans="2:7">
      <c r="G75" s="33"/>
    </row>
    <row r="76" spans="2:7">
      <c r="G76" s="33"/>
    </row>
  </sheetData>
  <mergeCells count="13">
    <mergeCell ref="B70:C70"/>
    <mergeCell ref="A1:H1"/>
    <mergeCell ref="A2:H2"/>
    <mergeCell ref="B50:B52"/>
    <mergeCell ref="C50:C52"/>
    <mergeCell ref="D59:F59"/>
    <mergeCell ref="D63:F63"/>
    <mergeCell ref="H29:H30"/>
    <mergeCell ref="B42:B44"/>
    <mergeCell ref="C42:C44"/>
    <mergeCell ref="H42:H44"/>
    <mergeCell ref="G43:G44"/>
    <mergeCell ref="D28:F28"/>
  </mergeCells>
  <hyperlinks>
    <hyperlink ref="B29" r:id="rId1" xr:uid="{FEABC593-BE13-4349-A77C-23FB4768B05A}"/>
  </hyperlinks>
  <pageMargins left="0.7" right="0.7" top="0.75" bottom="0.75" header="0.3" footer="0.3"/>
  <pageSetup paperSize="9" scale="30" orientation="portrait" verticalDpi="300" r:id="rId2"/>
  <ignoredErrors>
    <ignoredError sqref="F4 F5:F26" unlockedFormula="1"/>
  </ignoredErrors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B185A-BD1E-4D29-AAE3-1D0B3E26F469}">
  <sheetPr>
    <tabColor theme="9" tint="-0.249977111117893"/>
    <pageSetUpPr fitToPage="1"/>
  </sheetPr>
  <dimension ref="A1:H43"/>
  <sheetViews>
    <sheetView topLeftCell="A3" zoomScale="56" zoomScaleNormal="56" workbookViewId="0">
      <selection activeCell="O26" sqref="O26"/>
    </sheetView>
  </sheetViews>
  <sheetFormatPr defaultColWidth="9.140625" defaultRowHeight="12.95"/>
  <cols>
    <col min="1" max="1" width="10.7109375" style="22" bestFit="1" customWidth="1"/>
    <col min="2" max="2" width="11" style="22" bestFit="1" customWidth="1"/>
    <col min="3" max="3" width="38" style="22" bestFit="1" customWidth="1"/>
    <col min="4" max="4" width="10.7109375" style="22" bestFit="1" customWidth="1"/>
    <col min="5" max="5" width="11.28515625" style="22" bestFit="1" customWidth="1"/>
    <col min="6" max="6" width="13.5703125" style="22" bestFit="1" customWidth="1"/>
    <col min="7" max="7" width="25.5703125" style="29" bestFit="1" customWidth="1"/>
    <col min="8" max="8" width="19.85546875" style="22" bestFit="1" customWidth="1"/>
    <col min="9" max="16384" width="9.140625" style="22"/>
  </cols>
  <sheetData>
    <row r="1" spans="1:8">
      <c r="A1" s="210" t="s">
        <v>60</v>
      </c>
      <c r="B1" s="210"/>
      <c r="C1" s="210"/>
      <c r="D1" s="210"/>
      <c r="E1" s="210"/>
      <c r="F1" s="210"/>
      <c r="G1" s="210"/>
      <c r="H1" s="210"/>
    </row>
    <row r="2" spans="1:8" ht="12.75" customHeight="1">
      <c r="A2" s="209" t="s">
        <v>61</v>
      </c>
      <c r="B2" s="209"/>
      <c r="C2" s="209"/>
      <c r="D2" s="209"/>
      <c r="E2" s="209"/>
      <c r="F2" s="209"/>
      <c r="G2" s="209"/>
      <c r="H2" s="209"/>
    </row>
    <row r="3" spans="1:8">
      <c r="A3" s="40" t="s">
        <v>2</v>
      </c>
      <c r="B3" s="38" t="s">
        <v>3</v>
      </c>
      <c r="C3" s="38" t="s">
        <v>4</v>
      </c>
      <c r="D3" s="38" t="s">
        <v>5</v>
      </c>
      <c r="E3" s="38" t="s">
        <v>6</v>
      </c>
      <c r="F3" s="38" t="s">
        <v>7</v>
      </c>
      <c r="G3" s="38" t="s">
        <v>8</v>
      </c>
      <c r="H3" s="37" t="s">
        <v>9</v>
      </c>
    </row>
    <row r="4" spans="1:8">
      <c r="A4" s="59">
        <v>1</v>
      </c>
      <c r="B4" s="60" t="s">
        <v>62</v>
      </c>
      <c r="C4" s="61" t="s">
        <v>63</v>
      </c>
      <c r="D4" s="62">
        <v>48</v>
      </c>
      <c r="E4" s="62">
        <v>55.13</v>
      </c>
      <c r="F4" s="62">
        <f t="shared" ref="F4:F40" si="0">E4-D4</f>
        <v>7.1300000000000026</v>
      </c>
      <c r="G4" s="198" t="s">
        <v>64</v>
      </c>
      <c r="H4" s="63" t="s">
        <v>13</v>
      </c>
    </row>
    <row r="5" spans="1:8">
      <c r="A5" s="59">
        <v>2</v>
      </c>
      <c r="B5" s="60" t="s">
        <v>65</v>
      </c>
      <c r="C5" s="61" t="s">
        <v>66</v>
      </c>
      <c r="D5" s="62">
        <v>6.84</v>
      </c>
      <c r="E5" s="62">
        <v>35.130000000000003</v>
      </c>
      <c r="F5" s="62">
        <f t="shared" si="0"/>
        <v>28.290000000000003</v>
      </c>
      <c r="G5" s="53" t="s">
        <v>67</v>
      </c>
      <c r="H5" s="63" t="s">
        <v>13</v>
      </c>
    </row>
    <row r="6" spans="1:8">
      <c r="A6" s="59">
        <v>3</v>
      </c>
      <c r="B6" s="60" t="s">
        <v>68</v>
      </c>
      <c r="C6" s="61" t="s">
        <v>69</v>
      </c>
      <c r="D6" s="62">
        <v>10.223000000000001</v>
      </c>
      <c r="E6" s="62">
        <v>19.690000000000001</v>
      </c>
      <c r="F6" s="62">
        <f t="shared" si="0"/>
        <v>9.4670000000000005</v>
      </c>
      <c r="G6" s="53" t="s">
        <v>67</v>
      </c>
      <c r="H6" s="63" t="s">
        <v>13</v>
      </c>
    </row>
    <row r="7" spans="1:8">
      <c r="A7" s="59">
        <v>4</v>
      </c>
      <c r="B7" s="64" t="s">
        <v>29</v>
      </c>
      <c r="C7" s="65" t="s">
        <v>30</v>
      </c>
      <c r="D7" s="66">
        <v>0.08</v>
      </c>
      <c r="E7" s="66">
        <v>8.69</v>
      </c>
      <c r="F7" s="62">
        <f t="shared" si="0"/>
        <v>8.61</v>
      </c>
      <c r="G7" s="53" t="s">
        <v>12</v>
      </c>
      <c r="H7" s="63" t="s">
        <v>70</v>
      </c>
    </row>
    <row r="8" spans="1:8">
      <c r="A8" s="59">
        <v>5</v>
      </c>
      <c r="B8" s="64" t="s">
        <v>29</v>
      </c>
      <c r="C8" s="65" t="s">
        <v>30</v>
      </c>
      <c r="D8" s="66">
        <v>0</v>
      </c>
      <c r="E8" s="66">
        <v>1.8</v>
      </c>
      <c r="F8" s="62">
        <f t="shared" si="0"/>
        <v>1.8</v>
      </c>
      <c r="G8" s="53" t="s">
        <v>12</v>
      </c>
      <c r="H8" s="63" t="s">
        <v>70</v>
      </c>
    </row>
    <row r="9" spans="1:8">
      <c r="A9" s="59">
        <v>6</v>
      </c>
      <c r="B9" s="67" t="s">
        <v>62</v>
      </c>
      <c r="C9" s="65" t="s">
        <v>63</v>
      </c>
      <c r="D9" s="62">
        <v>31.6</v>
      </c>
      <c r="E9" s="62">
        <v>42.17</v>
      </c>
      <c r="F9" s="62">
        <f t="shared" si="0"/>
        <v>10.57</v>
      </c>
      <c r="G9" s="53" t="s">
        <v>67</v>
      </c>
      <c r="H9" s="63" t="s">
        <v>70</v>
      </c>
    </row>
    <row r="10" spans="1:8">
      <c r="A10" s="59">
        <v>7</v>
      </c>
      <c r="B10" s="67" t="s">
        <v>62</v>
      </c>
      <c r="C10" s="65" t="s">
        <v>63</v>
      </c>
      <c r="D10" s="62">
        <v>1.9</v>
      </c>
      <c r="E10" s="62">
        <v>2.2999999999999998</v>
      </c>
      <c r="F10" s="62">
        <f t="shared" si="0"/>
        <v>0.39999999999999991</v>
      </c>
      <c r="G10" s="53" t="s">
        <v>67</v>
      </c>
      <c r="H10" s="63" t="s">
        <v>70</v>
      </c>
    </row>
    <row r="11" spans="1:8">
      <c r="A11" s="59">
        <v>8</v>
      </c>
      <c r="B11" s="67" t="s">
        <v>71</v>
      </c>
      <c r="C11" s="65" t="s">
        <v>72</v>
      </c>
      <c r="D11" s="62">
        <v>0</v>
      </c>
      <c r="E11" s="62">
        <v>2.2000000000000002</v>
      </c>
      <c r="F11" s="62">
        <f t="shared" si="0"/>
        <v>2.2000000000000002</v>
      </c>
      <c r="G11" s="53" t="s">
        <v>12</v>
      </c>
      <c r="H11" s="63" t="s">
        <v>70</v>
      </c>
    </row>
    <row r="12" spans="1:8">
      <c r="A12" s="59">
        <v>9</v>
      </c>
      <c r="B12" s="64" t="s">
        <v>73</v>
      </c>
      <c r="C12" s="61" t="s">
        <v>74</v>
      </c>
      <c r="D12" s="62">
        <v>7</v>
      </c>
      <c r="E12" s="62">
        <v>9.8000000000000007</v>
      </c>
      <c r="F12" s="62">
        <f t="shared" si="0"/>
        <v>2.8000000000000007</v>
      </c>
      <c r="G12" s="53" t="s">
        <v>12</v>
      </c>
      <c r="H12" s="63" t="s">
        <v>70</v>
      </c>
    </row>
    <row r="13" spans="1:8">
      <c r="A13" s="59">
        <v>10</v>
      </c>
      <c r="B13" s="64" t="s">
        <v>75</v>
      </c>
      <c r="C13" s="61" t="s">
        <v>76</v>
      </c>
      <c r="D13" s="62">
        <v>3.5720000000000001</v>
      </c>
      <c r="E13" s="62">
        <v>6.6230000000000002</v>
      </c>
      <c r="F13" s="62">
        <f t="shared" si="0"/>
        <v>3.0510000000000002</v>
      </c>
      <c r="G13" s="53" t="s">
        <v>12</v>
      </c>
      <c r="H13" s="63" t="s">
        <v>70</v>
      </c>
    </row>
    <row r="14" spans="1:8">
      <c r="A14" s="59">
        <v>11</v>
      </c>
      <c r="B14" s="60" t="s">
        <v>77</v>
      </c>
      <c r="C14" s="61" t="s">
        <v>78</v>
      </c>
      <c r="D14" s="62">
        <v>4.4000000000000004</v>
      </c>
      <c r="E14" s="62">
        <v>15.72</v>
      </c>
      <c r="F14" s="62">
        <f t="shared" si="0"/>
        <v>11.32</v>
      </c>
      <c r="G14" s="53" t="s">
        <v>12</v>
      </c>
      <c r="H14" s="63" t="s">
        <v>70</v>
      </c>
    </row>
    <row r="15" spans="1:8">
      <c r="A15" s="59">
        <v>12</v>
      </c>
      <c r="B15" s="68" t="s">
        <v>79</v>
      </c>
      <c r="C15" s="61" t="s">
        <v>80</v>
      </c>
      <c r="D15" s="62">
        <v>0</v>
      </c>
      <c r="E15" s="62">
        <v>6.28</v>
      </c>
      <c r="F15" s="62">
        <f t="shared" si="0"/>
        <v>6.28</v>
      </c>
      <c r="G15" s="53" t="s">
        <v>12</v>
      </c>
      <c r="H15" s="63" t="s">
        <v>70</v>
      </c>
    </row>
    <row r="16" spans="1:8">
      <c r="A16" s="59">
        <v>13</v>
      </c>
      <c r="B16" s="68" t="s">
        <v>81</v>
      </c>
      <c r="C16" s="61" t="s">
        <v>82</v>
      </c>
      <c r="D16" s="62">
        <v>4.05</v>
      </c>
      <c r="E16" s="62">
        <v>6.23</v>
      </c>
      <c r="F16" s="62">
        <f t="shared" si="0"/>
        <v>2.1800000000000006</v>
      </c>
      <c r="G16" s="53" t="s">
        <v>12</v>
      </c>
      <c r="H16" s="63" t="s">
        <v>70</v>
      </c>
    </row>
    <row r="17" spans="1:8">
      <c r="A17" s="59">
        <v>14</v>
      </c>
      <c r="B17" s="68" t="s">
        <v>81</v>
      </c>
      <c r="C17" s="61" t="s">
        <v>82</v>
      </c>
      <c r="D17" s="62">
        <v>6.23</v>
      </c>
      <c r="E17" s="62">
        <v>7.5</v>
      </c>
      <c r="F17" s="62">
        <f t="shared" si="0"/>
        <v>1.2699999999999996</v>
      </c>
      <c r="G17" s="53" t="s">
        <v>12</v>
      </c>
      <c r="H17" s="63" t="s">
        <v>70</v>
      </c>
    </row>
    <row r="18" spans="1:8">
      <c r="A18" s="59">
        <v>15</v>
      </c>
      <c r="B18" s="68" t="s">
        <v>83</v>
      </c>
      <c r="C18" s="61" t="s">
        <v>84</v>
      </c>
      <c r="D18" s="69">
        <v>22.1</v>
      </c>
      <c r="E18" s="69">
        <v>27.88</v>
      </c>
      <c r="F18" s="62">
        <f t="shared" si="0"/>
        <v>5.7799999999999976</v>
      </c>
      <c r="G18" s="53" t="s">
        <v>12</v>
      </c>
      <c r="H18" s="63" t="s">
        <v>70</v>
      </c>
    </row>
    <row r="19" spans="1:8" ht="12.95" hidden="1" customHeight="1">
      <c r="A19" s="59">
        <v>16</v>
      </c>
      <c r="B19" s="60"/>
      <c r="C19" s="61"/>
      <c r="D19" s="62"/>
      <c r="E19" s="62"/>
      <c r="F19" s="62">
        <f t="shared" si="0"/>
        <v>0</v>
      </c>
      <c r="G19" s="54"/>
      <c r="H19" s="63"/>
    </row>
    <row r="20" spans="1:8" ht="12.95" hidden="1" customHeight="1">
      <c r="A20" s="59">
        <v>17</v>
      </c>
      <c r="B20" s="64"/>
      <c r="C20" s="70" t="s">
        <v>35</v>
      </c>
      <c r="D20" s="66"/>
      <c r="E20" s="66"/>
      <c r="F20" s="62">
        <f t="shared" si="0"/>
        <v>0</v>
      </c>
      <c r="G20" s="53"/>
      <c r="H20" s="63"/>
    </row>
    <row r="21" spans="1:8">
      <c r="A21" s="59">
        <v>18</v>
      </c>
      <c r="B21" s="60" t="s">
        <v>85</v>
      </c>
      <c r="C21" s="61" t="s">
        <v>86</v>
      </c>
      <c r="D21" s="62">
        <v>0</v>
      </c>
      <c r="E21" s="62">
        <v>15.2</v>
      </c>
      <c r="F21" s="62">
        <f t="shared" si="0"/>
        <v>15.2</v>
      </c>
      <c r="G21" s="53" t="s">
        <v>12</v>
      </c>
      <c r="H21" s="71" t="s">
        <v>35</v>
      </c>
    </row>
    <row r="22" spans="1:8">
      <c r="A22" s="59">
        <v>19</v>
      </c>
      <c r="B22" s="60" t="s">
        <v>87</v>
      </c>
      <c r="C22" s="61" t="s">
        <v>88</v>
      </c>
      <c r="D22" s="62">
        <v>18.54</v>
      </c>
      <c r="E22" s="62">
        <v>31.84</v>
      </c>
      <c r="F22" s="62">
        <f t="shared" si="0"/>
        <v>13.3</v>
      </c>
      <c r="G22" s="53" t="s">
        <v>12</v>
      </c>
      <c r="H22" s="71" t="s">
        <v>35</v>
      </c>
    </row>
    <row r="23" spans="1:8">
      <c r="A23" s="59">
        <v>20</v>
      </c>
      <c r="B23" s="60" t="s">
        <v>89</v>
      </c>
      <c r="C23" s="61" t="s">
        <v>90</v>
      </c>
      <c r="D23" s="62">
        <v>0.38</v>
      </c>
      <c r="E23" s="62">
        <v>8.9</v>
      </c>
      <c r="F23" s="62">
        <f t="shared" si="0"/>
        <v>8.52</v>
      </c>
      <c r="G23" s="53" t="s">
        <v>12</v>
      </c>
      <c r="H23" s="71" t="s">
        <v>35</v>
      </c>
    </row>
    <row r="24" spans="1:8">
      <c r="A24" s="59">
        <v>21</v>
      </c>
      <c r="B24" s="60" t="s">
        <v>91</v>
      </c>
      <c r="C24" s="61" t="s">
        <v>92</v>
      </c>
      <c r="D24" s="62">
        <v>28.3</v>
      </c>
      <c r="E24" s="62">
        <v>29</v>
      </c>
      <c r="F24" s="62">
        <f t="shared" si="0"/>
        <v>0.69999999999999929</v>
      </c>
      <c r="G24" s="53" t="s">
        <v>12</v>
      </c>
      <c r="H24" s="71" t="s">
        <v>35</v>
      </c>
    </row>
    <row r="25" spans="1:8">
      <c r="A25" s="59">
        <v>22</v>
      </c>
      <c r="B25" s="60" t="s">
        <v>93</v>
      </c>
      <c r="C25" s="61" t="s">
        <v>94</v>
      </c>
      <c r="D25" s="62">
        <v>0</v>
      </c>
      <c r="E25" s="62">
        <v>10.15367</v>
      </c>
      <c r="F25" s="62">
        <f t="shared" si="0"/>
        <v>10.15367</v>
      </c>
      <c r="G25" s="53" t="s">
        <v>67</v>
      </c>
      <c r="H25" s="71" t="s">
        <v>35</v>
      </c>
    </row>
    <row r="26" spans="1:8">
      <c r="A26" s="59">
        <v>23</v>
      </c>
      <c r="B26" s="72" t="s">
        <v>95</v>
      </c>
      <c r="C26" s="61" t="s">
        <v>96</v>
      </c>
      <c r="D26" s="62">
        <v>29</v>
      </c>
      <c r="E26" s="62">
        <v>35.4</v>
      </c>
      <c r="F26" s="62">
        <f t="shared" si="0"/>
        <v>6.3999999999999986</v>
      </c>
      <c r="G26" s="53" t="s">
        <v>12</v>
      </c>
      <c r="H26" s="71" t="s">
        <v>44</v>
      </c>
    </row>
    <row r="27" spans="1:8">
      <c r="A27" s="59">
        <v>24</v>
      </c>
      <c r="B27" s="72" t="s">
        <v>97</v>
      </c>
      <c r="C27" s="61" t="s">
        <v>98</v>
      </c>
      <c r="D27" s="62">
        <v>46.1</v>
      </c>
      <c r="E27" s="62">
        <v>53.34</v>
      </c>
      <c r="F27" s="62">
        <f t="shared" si="0"/>
        <v>7.240000000000002</v>
      </c>
      <c r="G27" s="53" t="s">
        <v>12</v>
      </c>
      <c r="H27" s="71" t="s">
        <v>44</v>
      </c>
    </row>
    <row r="28" spans="1:8">
      <c r="A28" s="59">
        <v>25</v>
      </c>
      <c r="B28" s="72" t="s">
        <v>97</v>
      </c>
      <c r="C28" s="61" t="s">
        <v>98</v>
      </c>
      <c r="D28" s="62">
        <v>58.08</v>
      </c>
      <c r="E28" s="62">
        <v>62.23</v>
      </c>
      <c r="F28" s="62">
        <f t="shared" si="0"/>
        <v>4.1499999999999986</v>
      </c>
      <c r="G28" s="53" t="s">
        <v>12</v>
      </c>
      <c r="H28" s="71" t="s">
        <v>44</v>
      </c>
    </row>
    <row r="29" spans="1:8">
      <c r="A29" s="59">
        <v>26</v>
      </c>
      <c r="B29" s="72" t="s">
        <v>99</v>
      </c>
      <c r="C29" s="61" t="s">
        <v>100</v>
      </c>
      <c r="D29" s="62">
        <v>22.16</v>
      </c>
      <c r="E29" s="62">
        <v>38.99</v>
      </c>
      <c r="F29" s="62">
        <f t="shared" si="0"/>
        <v>16.830000000000002</v>
      </c>
      <c r="G29" s="53" t="s">
        <v>12</v>
      </c>
      <c r="H29" s="71" t="s">
        <v>44</v>
      </c>
    </row>
    <row r="30" spans="1:8">
      <c r="A30" s="59">
        <v>27</v>
      </c>
      <c r="B30" s="60" t="s">
        <v>101</v>
      </c>
      <c r="C30" s="61" t="s">
        <v>102</v>
      </c>
      <c r="D30" s="62">
        <v>45.68</v>
      </c>
      <c r="E30" s="62">
        <v>47.58</v>
      </c>
      <c r="F30" s="62">
        <f t="shared" si="0"/>
        <v>1.8999999999999986</v>
      </c>
      <c r="G30" s="53" t="s">
        <v>12</v>
      </c>
      <c r="H30" s="71" t="s">
        <v>44</v>
      </c>
    </row>
    <row r="31" spans="1:8">
      <c r="A31" s="59">
        <v>28</v>
      </c>
      <c r="B31" s="60" t="s">
        <v>103</v>
      </c>
      <c r="C31" s="61" t="s">
        <v>104</v>
      </c>
      <c r="D31" s="62">
        <v>28.6</v>
      </c>
      <c r="E31" s="62">
        <v>33.36</v>
      </c>
      <c r="F31" s="62">
        <f t="shared" si="0"/>
        <v>4.759999999999998</v>
      </c>
      <c r="G31" s="53" t="s">
        <v>12</v>
      </c>
      <c r="H31" s="71" t="s">
        <v>44</v>
      </c>
    </row>
    <row r="32" spans="1:8">
      <c r="A32" s="59">
        <v>29</v>
      </c>
      <c r="B32" s="60" t="s">
        <v>105</v>
      </c>
      <c r="C32" s="61" t="s">
        <v>106</v>
      </c>
      <c r="D32" s="62">
        <v>0</v>
      </c>
      <c r="E32" s="62">
        <v>10.43</v>
      </c>
      <c r="F32" s="62">
        <f t="shared" si="0"/>
        <v>10.43</v>
      </c>
      <c r="G32" s="53" t="s">
        <v>12</v>
      </c>
      <c r="H32" s="71" t="s">
        <v>44</v>
      </c>
    </row>
    <row r="33" spans="1:8">
      <c r="A33" s="59">
        <v>30</v>
      </c>
      <c r="B33" s="60" t="s">
        <v>107</v>
      </c>
      <c r="C33" s="61" t="s">
        <v>108</v>
      </c>
      <c r="D33" s="62">
        <v>0</v>
      </c>
      <c r="E33" s="62">
        <v>7.2</v>
      </c>
      <c r="F33" s="62">
        <f t="shared" si="0"/>
        <v>7.2</v>
      </c>
      <c r="G33" s="53" t="s">
        <v>67</v>
      </c>
      <c r="H33" s="71" t="s">
        <v>44</v>
      </c>
    </row>
    <row r="34" spans="1:8">
      <c r="A34" s="59">
        <v>31</v>
      </c>
      <c r="B34" s="60" t="s">
        <v>109</v>
      </c>
      <c r="C34" s="61" t="s">
        <v>110</v>
      </c>
      <c r="D34" s="62">
        <v>24.7</v>
      </c>
      <c r="E34" s="62">
        <v>37.4</v>
      </c>
      <c r="F34" s="62">
        <f t="shared" si="0"/>
        <v>12.7</v>
      </c>
      <c r="G34" s="53" t="s">
        <v>111</v>
      </c>
      <c r="H34" s="63" t="s">
        <v>57</v>
      </c>
    </row>
    <row r="35" spans="1:8">
      <c r="A35" s="59">
        <v>32</v>
      </c>
      <c r="B35" s="60" t="s">
        <v>112</v>
      </c>
      <c r="C35" s="61" t="s">
        <v>113</v>
      </c>
      <c r="D35" s="62">
        <v>10.353</v>
      </c>
      <c r="E35" s="62">
        <v>33.018000000000001</v>
      </c>
      <c r="F35" s="62">
        <f t="shared" si="0"/>
        <v>22.664999999999999</v>
      </c>
      <c r="G35" s="53" t="s">
        <v>111</v>
      </c>
      <c r="H35" s="63" t="s">
        <v>57</v>
      </c>
    </row>
    <row r="36" spans="1:8">
      <c r="A36" s="59">
        <v>33</v>
      </c>
      <c r="B36" s="60" t="s">
        <v>114</v>
      </c>
      <c r="C36" s="61" t="s">
        <v>115</v>
      </c>
      <c r="D36" s="62">
        <v>0</v>
      </c>
      <c r="E36" s="62">
        <v>16.2</v>
      </c>
      <c r="F36" s="62">
        <f t="shared" si="0"/>
        <v>16.2</v>
      </c>
      <c r="G36" s="53" t="s">
        <v>12</v>
      </c>
      <c r="H36" s="63" t="s">
        <v>57</v>
      </c>
    </row>
    <row r="37" spans="1:8">
      <c r="A37" s="59">
        <v>34</v>
      </c>
      <c r="B37" s="60" t="s">
        <v>116</v>
      </c>
      <c r="C37" s="61" t="s">
        <v>117</v>
      </c>
      <c r="D37" s="62">
        <v>0</v>
      </c>
      <c r="E37" s="62">
        <v>7.6</v>
      </c>
      <c r="F37" s="62">
        <f t="shared" si="0"/>
        <v>7.6</v>
      </c>
      <c r="G37" s="53" t="s">
        <v>12</v>
      </c>
      <c r="H37" s="63" t="s">
        <v>57</v>
      </c>
    </row>
    <row r="38" spans="1:8">
      <c r="A38" s="59">
        <v>35</v>
      </c>
      <c r="B38" s="60" t="s">
        <v>118</v>
      </c>
      <c r="C38" s="61" t="s">
        <v>119</v>
      </c>
      <c r="D38" s="62">
        <v>0</v>
      </c>
      <c r="E38" s="62">
        <v>3.44</v>
      </c>
      <c r="F38" s="62">
        <f t="shared" si="0"/>
        <v>3.44</v>
      </c>
      <c r="G38" s="53" t="s">
        <v>12</v>
      </c>
      <c r="H38" s="63" t="s">
        <v>57</v>
      </c>
    </row>
    <row r="39" spans="1:8">
      <c r="A39" s="59">
        <v>36</v>
      </c>
      <c r="B39" s="72" t="s">
        <v>120</v>
      </c>
      <c r="C39" s="73" t="s">
        <v>121</v>
      </c>
      <c r="D39" s="74">
        <v>6.02</v>
      </c>
      <c r="E39" s="74">
        <v>7.5</v>
      </c>
      <c r="F39" s="62">
        <f t="shared" si="0"/>
        <v>1.4800000000000004</v>
      </c>
      <c r="G39" s="53" t="s">
        <v>12</v>
      </c>
      <c r="H39" s="63" t="s">
        <v>57</v>
      </c>
    </row>
    <row r="40" spans="1:8">
      <c r="A40" s="75">
        <v>37</v>
      </c>
      <c r="B40" s="76" t="s">
        <v>122</v>
      </c>
      <c r="C40" s="77" t="s">
        <v>123</v>
      </c>
      <c r="D40" s="78">
        <v>3.27</v>
      </c>
      <c r="E40" s="78">
        <v>7.04</v>
      </c>
      <c r="F40" s="79">
        <f t="shared" si="0"/>
        <v>3.77</v>
      </c>
      <c r="G40" s="55" t="s">
        <v>124</v>
      </c>
      <c r="H40" s="80" t="s">
        <v>57</v>
      </c>
    </row>
    <row r="41" spans="1:8">
      <c r="A41" s="43"/>
      <c r="B41" s="44"/>
      <c r="C41" s="45"/>
      <c r="D41" s="46"/>
      <c r="E41" s="46"/>
      <c r="F41" s="47">
        <f>SUM(Table3[Posms, km])</f>
        <v>275.78667000000007</v>
      </c>
      <c r="G41" s="48"/>
      <c r="H41" s="197"/>
    </row>
    <row r="43" spans="1:8">
      <c r="A43" s="22" t="s">
        <v>125</v>
      </c>
      <c r="B43" s="193" t="s">
        <v>59</v>
      </c>
    </row>
  </sheetData>
  <mergeCells count="2">
    <mergeCell ref="A2:H2"/>
    <mergeCell ref="A1:H1"/>
  </mergeCells>
  <hyperlinks>
    <hyperlink ref="B43" r:id="rId1" xr:uid="{318ADE05-73FC-47C8-A909-8ED3BA363753}"/>
  </hyperlinks>
  <pageMargins left="0.25" right="0.25" top="0.75" bottom="0.75" header="0.3" footer="0.3"/>
  <pageSetup paperSize="9" scale="64" orientation="portrait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31613-ACED-453F-8410-E76925CA6FB3}">
  <sheetPr>
    <tabColor theme="9" tint="-0.249977111117893"/>
    <pageSetUpPr fitToPage="1"/>
  </sheetPr>
  <dimension ref="A1:AS95"/>
  <sheetViews>
    <sheetView tabSelected="1" topLeftCell="A70" zoomScale="90" zoomScaleNormal="90" workbookViewId="0">
      <selection activeCell="G88" sqref="G88"/>
    </sheetView>
  </sheetViews>
  <sheetFormatPr defaultColWidth="8.7109375" defaultRowHeight="14.45"/>
  <cols>
    <col min="1" max="1" width="8.28515625" style="126" customWidth="1"/>
    <col min="2" max="2" width="8.85546875" style="126" customWidth="1"/>
    <col min="3" max="3" width="46.42578125" style="190" customWidth="1"/>
    <col min="4" max="4" width="8.7109375" style="126" customWidth="1"/>
    <col min="5" max="5" width="10.140625" style="126" customWidth="1"/>
    <col min="6" max="6" width="11.42578125" style="126" customWidth="1"/>
    <col min="7" max="7" width="62.140625" style="191" bestFit="1" customWidth="1"/>
    <col min="8" max="8" width="20" style="126" customWidth="1"/>
    <col min="9" max="9" width="18.85546875" style="126" bestFit="1" customWidth="1"/>
    <col min="10" max="10" width="16.42578125" style="126" customWidth="1"/>
    <col min="11" max="11" width="42.85546875" style="126" bestFit="1" customWidth="1"/>
    <col min="12" max="16384" width="8.7109375" style="34"/>
  </cols>
  <sheetData>
    <row r="1" spans="1:11" ht="15" customHeight="1">
      <c r="A1" s="211" t="s">
        <v>126</v>
      </c>
      <c r="B1" s="211"/>
      <c r="C1" s="211"/>
      <c r="D1" s="211"/>
      <c r="E1" s="211"/>
      <c r="F1" s="211"/>
      <c r="G1" s="211"/>
      <c r="H1" s="211"/>
      <c r="I1" s="211"/>
      <c r="J1" s="211"/>
    </row>
    <row r="2" spans="1:11" ht="45" customHeight="1">
      <c r="A2" s="117" t="s">
        <v>2</v>
      </c>
      <c r="B2" s="118" t="s">
        <v>3</v>
      </c>
      <c r="C2" s="118" t="s">
        <v>4</v>
      </c>
      <c r="D2" s="118" t="s">
        <v>5</v>
      </c>
      <c r="E2" s="118" t="s">
        <v>6</v>
      </c>
      <c r="F2" s="118" t="s">
        <v>7</v>
      </c>
      <c r="G2" s="119" t="s">
        <v>8</v>
      </c>
      <c r="H2" s="127" t="s">
        <v>9</v>
      </c>
      <c r="I2" s="127" t="s">
        <v>127</v>
      </c>
      <c r="J2" s="128" t="s">
        <v>128</v>
      </c>
      <c r="K2" s="129" t="s">
        <v>129</v>
      </c>
    </row>
    <row r="3" spans="1:11">
      <c r="A3" s="130">
        <v>1</v>
      </c>
      <c r="B3" s="131" t="s">
        <v>130</v>
      </c>
      <c r="C3" s="132" t="s">
        <v>131</v>
      </c>
      <c r="D3" s="133">
        <v>22</v>
      </c>
      <c r="E3" s="133">
        <v>32.700000000000003</v>
      </c>
      <c r="F3" s="99">
        <v>10.700000000000003</v>
      </c>
      <c r="G3" s="134" t="s">
        <v>132</v>
      </c>
      <c r="H3" s="135" t="s">
        <v>70</v>
      </c>
      <c r="I3" s="135" t="s">
        <v>133</v>
      </c>
      <c r="J3" s="136"/>
      <c r="K3" s="137"/>
    </row>
    <row r="4" spans="1:11">
      <c r="A4" s="138">
        <v>2</v>
      </c>
      <c r="B4" s="139" t="s">
        <v>134</v>
      </c>
      <c r="C4" s="140" t="s">
        <v>135</v>
      </c>
      <c r="D4" s="141">
        <v>7.9</v>
      </c>
      <c r="E4" s="141">
        <v>22.83</v>
      </c>
      <c r="F4" s="100">
        <f t="shared" ref="F4:F66" si="0">E4-D4</f>
        <v>14.929999999999998</v>
      </c>
      <c r="G4" s="101" t="s">
        <v>111</v>
      </c>
      <c r="H4" s="142" t="s">
        <v>70</v>
      </c>
      <c r="I4" s="142" t="s">
        <v>133</v>
      </c>
      <c r="J4" s="143"/>
      <c r="K4" s="144"/>
    </row>
    <row r="5" spans="1:11">
      <c r="A5" s="138">
        <v>3</v>
      </c>
      <c r="B5" s="145" t="s">
        <v>29</v>
      </c>
      <c r="C5" s="140" t="s">
        <v>30</v>
      </c>
      <c r="D5" s="141">
        <v>42.4</v>
      </c>
      <c r="E5" s="141">
        <v>47.3</v>
      </c>
      <c r="F5" s="100">
        <f t="shared" si="0"/>
        <v>4.8999999999999986</v>
      </c>
      <c r="G5" s="101" t="s">
        <v>111</v>
      </c>
      <c r="H5" s="142" t="s">
        <v>70</v>
      </c>
      <c r="I5" s="142" t="s">
        <v>133</v>
      </c>
      <c r="J5" s="143"/>
      <c r="K5" s="144"/>
    </row>
    <row r="6" spans="1:11">
      <c r="A6" s="138">
        <v>4</v>
      </c>
      <c r="B6" s="145" t="s">
        <v>136</v>
      </c>
      <c r="C6" s="140" t="s">
        <v>137</v>
      </c>
      <c r="D6" s="141">
        <v>2.2000000000000002</v>
      </c>
      <c r="E6" s="141">
        <v>16.43</v>
      </c>
      <c r="F6" s="100">
        <f t="shared" si="0"/>
        <v>14.23</v>
      </c>
      <c r="G6" s="101" t="s">
        <v>138</v>
      </c>
      <c r="H6" s="142" t="s">
        <v>70</v>
      </c>
      <c r="I6" s="142" t="s">
        <v>133</v>
      </c>
      <c r="J6" s="143"/>
      <c r="K6" s="144"/>
    </row>
    <row r="7" spans="1:11">
      <c r="A7" s="130">
        <v>5</v>
      </c>
      <c r="B7" s="131" t="s">
        <v>29</v>
      </c>
      <c r="C7" s="132" t="s">
        <v>30</v>
      </c>
      <c r="D7" s="133">
        <v>12.5</v>
      </c>
      <c r="E7" s="133">
        <v>13.96</v>
      </c>
      <c r="F7" s="99">
        <v>1.4600000000000009</v>
      </c>
      <c r="G7" s="146" t="s">
        <v>139</v>
      </c>
      <c r="H7" s="135" t="s">
        <v>70</v>
      </c>
      <c r="I7" s="135" t="s">
        <v>133</v>
      </c>
      <c r="J7" s="136"/>
      <c r="K7" s="137"/>
    </row>
    <row r="8" spans="1:11">
      <c r="A8" s="147">
        <v>6</v>
      </c>
      <c r="B8" s="148" t="s">
        <v>140</v>
      </c>
      <c r="C8" s="149" t="s">
        <v>141</v>
      </c>
      <c r="D8" s="150">
        <v>1.3</v>
      </c>
      <c r="E8" s="150">
        <v>3.3</v>
      </c>
      <c r="F8" s="102">
        <f t="shared" si="0"/>
        <v>1.9999999999999998</v>
      </c>
      <c r="G8" s="98" t="s">
        <v>142</v>
      </c>
      <c r="H8" s="151" t="s">
        <v>70</v>
      </c>
      <c r="I8" s="151" t="s">
        <v>133</v>
      </c>
      <c r="J8" s="152">
        <v>246649</v>
      </c>
      <c r="K8" s="153" t="s">
        <v>143</v>
      </c>
    </row>
    <row r="9" spans="1:11">
      <c r="A9" s="138">
        <v>7</v>
      </c>
      <c r="B9" s="145" t="s">
        <v>144</v>
      </c>
      <c r="C9" s="140" t="s">
        <v>145</v>
      </c>
      <c r="D9" s="141">
        <v>0</v>
      </c>
      <c r="E9" s="141">
        <v>20</v>
      </c>
      <c r="F9" s="100">
        <f t="shared" si="0"/>
        <v>20</v>
      </c>
      <c r="G9" s="101" t="s">
        <v>138</v>
      </c>
      <c r="H9" s="142" t="s">
        <v>70</v>
      </c>
      <c r="I9" s="142" t="s">
        <v>133</v>
      </c>
      <c r="J9" s="143"/>
      <c r="K9" s="144"/>
    </row>
    <row r="10" spans="1:11">
      <c r="A10" s="130">
        <v>8</v>
      </c>
      <c r="B10" s="154" t="s">
        <v>146</v>
      </c>
      <c r="C10" s="132" t="s">
        <v>147</v>
      </c>
      <c r="D10" s="133">
        <v>1.96</v>
      </c>
      <c r="E10" s="133">
        <v>3.17</v>
      </c>
      <c r="F10" s="99">
        <v>1.21</v>
      </c>
      <c r="G10" s="103" t="s">
        <v>148</v>
      </c>
      <c r="H10" s="135" t="s">
        <v>70</v>
      </c>
      <c r="I10" s="135" t="s">
        <v>133</v>
      </c>
      <c r="J10" s="136"/>
      <c r="K10" s="137"/>
    </row>
    <row r="11" spans="1:11">
      <c r="A11" s="138">
        <v>9</v>
      </c>
      <c r="B11" s="155" t="s">
        <v>149</v>
      </c>
      <c r="C11" s="156" t="s">
        <v>150</v>
      </c>
      <c r="D11" s="141">
        <v>0.6</v>
      </c>
      <c r="E11" s="141">
        <v>4.9000000000000004</v>
      </c>
      <c r="F11" s="100">
        <f t="shared" si="0"/>
        <v>4.3000000000000007</v>
      </c>
      <c r="G11" s="101" t="s">
        <v>151</v>
      </c>
      <c r="H11" s="142" t="s">
        <v>70</v>
      </c>
      <c r="I11" s="142" t="s">
        <v>133</v>
      </c>
      <c r="J11" s="143"/>
      <c r="K11" s="144"/>
    </row>
    <row r="12" spans="1:11">
      <c r="A12" s="138">
        <v>10</v>
      </c>
      <c r="B12" s="155" t="s">
        <v>149</v>
      </c>
      <c r="C12" s="156" t="s">
        <v>150</v>
      </c>
      <c r="D12" s="157">
        <v>5.4</v>
      </c>
      <c r="E12" s="157">
        <v>12.7</v>
      </c>
      <c r="F12" s="100">
        <f t="shared" si="0"/>
        <v>7.2999999999999989</v>
      </c>
      <c r="G12" s="101" t="s">
        <v>151</v>
      </c>
      <c r="H12" s="142" t="s">
        <v>70</v>
      </c>
      <c r="I12" s="142" t="s">
        <v>133</v>
      </c>
      <c r="J12" s="143"/>
      <c r="K12" s="144"/>
    </row>
    <row r="13" spans="1:11">
      <c r="A13" s="147">
        <v>11</v>
      </c>
      <c r="B13" s="148" t="s">
        <v>24</v>
      </c>
      <c r="C13" s="149" t="s">
        <v>25</v>
      </c>
      <c r="D13" s="158">
        <v>14.3</v>
      </c>
      <c r="E13" s="158">
        <v>26.75</v>
      </c>
      <c r="F13" s="102">
        <f t="shared" si="0"/>
        <v>12.45</v>
      </c>
      <c r="G13" s="98" t="s">
        <v>142</v>
      </c>
      <c r="H13" s="151" t="s">
        <v>70</v>
      </c>
      <c r="I13" s="151" t="s">
        <v>133</v>
      </c>
      <c r="J13" s="152">
        <v>3921750</v>
      </c>
      <c r="K13" s="153" t="s">
        <v>152</v>
      </c>
    </row>
    <row r="14" spans="1:11">
      <c r="A14" s="159">
        <v>12</v>
      </c>
      <c r="B14" s="160" t="s">
        <v>153</v>
      </c>
      <c r="C14" s="140" t="s">
        <v>154</v>
      </c>
      <c r="D14" s="141">
        <v>26.8</v>
      </c>
      <c r="E14" s="157">
        <v>33.119999999999997</v>
      </c>
      <c r="F14" s="100">
        <v>6.3199999999999967</v>
      </c>
      <c r="G14" s="161" t="s">
        <v>155</v>
      </c>
      <c r="H14" s="142" t="s">
        <v>70</v>
      </c>
      <c r="I14" s="142" t="s">
        <v>133</v>
      </c>
      <c r="J14" s="143"/>
      <c r="K14" s="144"/>
    </row>
    <row r="15" spans="1:11">
      <c r="A15" s="159">
        <v>13</v>
      </c>
      <c r="B15" s="145" t="s">
        <v>156</v>
      </c>
      <c r="C15" s="140" t="s">
        <v>157</v>
      </c>
      <c r="D15" s="157">
        <v>0.03</v>
      </c>
      <c r="E15" s="157">
        <v>2.39</v>
      </c>
      <c r="F15" s="100">
        <f t="shared" si="0"/>
        <v>2.3600000000000003</v>
      </c>
      <c r="G15" s="101" t="s">
        <v>151</v>
      </c>
      <c r="H15" s="142" t="s">
        <v>70</v>
      </c>
      <c r="I15" s="142" t="s">
        <v>133</v>
      </c>
      <c r="J15" s="143"/>
      <c r="K15" s="144"/>
    </row>
    <row r="16" spans="1:11">
      <c r="A16" s="138">
        <v>14</v>
      </c>
      <c r="B16" s="145" t="s">
        <v>158</v>
      </c>
      <c r="C16" s="140" t="s">
        <v>159</v>
      </c>
      <c r="D16" s="162">
        <v>0.03</v>
      </c>
      <c r="E16" s="162">
        <v>5.6150000000000002</v>
      </c>
      <c r="F16" s="100">
        <f t="shared" si="0"/>
        <v>5.585</v>
      </c>
      <c r="G16" s="101" t="s">
        <v>151</v>
      </c>
      <c r="H16" s="142" t="s">
        <v>70</v>
      </c>
      <c r="I16" s="142" t="s">
        <v>133</v>
      </c>
      <c r="J16" s="143"/>
      <c r="K16" s="144"/>
    </row>
    <row r="17" spans="1:11">
      <c r="A17" s="147">
        <v>15</v>
      </c>
      <c r="B17" s="163" t="s">
        <v>160</v>
      </c>
      <c r="C17" s="149" t="s">
        <v>161</v>
      </c>
      <c r="D17" s="150">
        <v>0</v>
      </c>
      <c r="E17" s="150">
        <v>1.4</v>
      </c>
      <c r="F17" s="102">
        <f t="shared" si="0"/>
        <v>1.4</v>
      </c>
      <c r="G17" s="98" t="s">
        <v>142</v>
      </c>
      <c r="H17" s="151" t="s">
        <v>70</v>
      </c>
      <c r="I17" s="151" t="s">
        <v>133</v>
      </c>
      <c r="J17" s="152">
        <v>456557</v>
      </c>
      <c r="K17" s="153" t="s">
        <v>152</v>
      </c>
    </row>
    <row r="18" spans="1:11">
      <c r="A18" s="159">
        <v>16</v>
      </c>
      <c r="B18" s="160" t="s">
        <v>162</v>
      </c>
      <c r="C18" s="140" t="s">
        <v>163</v>
      </c>
      <c r="D18" s="141">
        <v>27.76</v>
      </c>
      <c r="E18" s="141">
        <v>33.07</v>
      </c>
      <c r="F18" s="100">
        <f t="shared" si="0"/>
        <v>5.3099999999999987</v>
      </c>
      <c r="G18" s="161" t="s">
        <v>164</v>
      </c>
      <c r="H18" s="142" t="s">
        <v>70</v>
      </c>
      <c r="I18" s="142" t="s">
        <v>133</v>
      </c>
      <c r="J18" s="143"/>
      <c r="K18" s="144"/>
    </row>
    <row r="19" spans="1:11">
      <c r="A19" s="130">
        <v>17</v>
      </c>
      <c r="B19" s="164" t="s">
        <v>165</v>
      </c>
      <c r="C19" s="132" t="s">
        <v>166</v>
      </c>
      <c r="D19" s="99">
        <v>0</v>
      </c>
      <c r="E19" s="99">
        <v>10</v>
      </c>
      <c r="F19" s="99">
        <f t="shared" si="0"/>
        <v>10</v>
      </c>
      <c r="G19" s="165" t="s">
        <v>139</v>
      </c>
      <c r="H19" s="166" t="s">
        <v>35</v>
      </c>
      <c r="I19" s="135" t="s">
        <v>133</v>
      </c>
      <c r="J19" s="136"/>
      <c r="K19" s="137"/>
    </row>
    <row r="20" spans="1:11">
      <c r="A20" s="130">
        <v>18</v>
      </c>
      <c r="B20" s="164" t="s">
        <v>167</v>
      </c>
      <c r="C20" s="132" t="s">
        <v>168</v>
      </c>
      <c r="D20" s="99">
        <v>25.33</v>
      </c>
      <c r="E20" s="99">
        <v>28.26</v>
      </c>
      <c r="F20" s="99">
        <v>2.9300000000000033</v>
      </c>
      <c r="G20" s="165" t="s">
        <v>139</v>
      </c>
      <c r="H20" s="166" t="s">
        <v>35</v>
      </c>
      <c r="I20" s="135" t="s">
        <v>133</v>
      </c>
      <c r="J20" s="136"/>
      <c r="K20" s="137"/>
    </row>
    <row r="21" spans="1:11">
      <c r="A21" s="130">
        <v>19</v>
      </c>
      <c r="B21" s="164" t="s">
        <v>53</v>
      </c>
      <c r="C21" s="132" t="s">
        <v>54</v>
      </c>
      <c r="D21" s="99">
        <v>41.95</v>
      </c>
      <c r="E21" s="99">
        <v>51.91</v>
      </c>
      <c r="F21" s="99">
        <v>9.9599999999999937</v>
      </c>
      <c r="G21" s="165" t="s">
        <v>169</v>
      </c>
      <c r="H21" s="166" t="s">
        <v>35</v>
      </c>
      <c r="I21" s="135" t="s">
        <v>133</v>
      </c>
      <c r="J21" s="136"/>
      <c r="K21" s="137"/>
    </row>
    <row r="22" spans="1:11">
      <c r="A22" s="147">
        <v>20</v>
      </c>
      <c r="B22" s="105" t="s">
        <v>33</v>
      </c>
      <c r="C22" s="149" t="s">
        <v>34</v>
      </c>
      <c r="D22" s="102">
        <v>31.9</v>
      </c>
      <c r="E22" s="102">
        <v>56.31</v>
      </c>
      <c r="F22" s="102">
        <f t="shared" si="0"/>
        <v>24.410000000000004</v>
      </c>
      <c r="G22" s="98" t="s">
        <v>142</v>
      </c>
      <c r="H22" s="167" t="s">
        <v>35</v>
      </c>
      <c r="I22" s="151" t="s">
        <v>133</v>
      </c>
      <c r="J22" s="152">
        <v>9693072.9000000004</v>
      </c>
      <c r="K22" s="153" t="s">
        <v>152</v>
      </c>
    </row>
    <row r="23" spans="1:11">
      <c r="A23" s="138">
        <v>21</v>
      </c>
      <c r="B23" s="104" t="s">
        <v>170</v>
      </c>
      <c r="C23" s="140" t="s">
        <v>171</v>
      </c>
      <c r="D23" s="168">
        <v>32.119999999999997</v>
      </c>
      <c r="E23" s="168">
        <v>32.975000000000001</v>
      </c>
      <c r="F23" s="100">
        <f t="shared" si="0"/>
        <v>0.85500000000000398</v>
      </c>
      <c r="G23" s="101" t="s">
        <v>151</v>
      </c>
      <c r="H23" s="169" t="s">
        <v>35</v>
      </c>
      <c r="I23" s="142" t="s">
        <v>133</v>
      </c>
      <c r="J23" s="143"/>
      <c r="K23" s="144"/>
    </row>
    <row r="24" spans="1:11">
      <c r="A24" s="138">
        <v>22</v>
      </c>
      <c r="B24" s="104" t="s">
        <v>172</v>
      </c>
      <c r="C24" s="140" t="s">
        <v>173</v>
      </c>
      <c r="D24" s="168">
        <v>1.6E-2</v>
      </c>
      <c r="E24" s="168">
        <v>1.58</v>
      </c>
      <c r="F24" s="100">
        <f t="shared" si="0"/>
        <v>1.5640000000000001</v>
      </c>
      <c r="G24" s="101" t="s">
        <v>151</v>
      </c>
      <c r="H24" s="169" t="s">
        <v>35</v>
      </c>
      <c r="I24" s="142" t="s">
        <v>133</v>
      </c>
      <c r="J24" s="143"/>
      <c r="K24" s="144"/>
    </row>
    <row r="25" spans="1:11">
      <c r="A25" s="138">
        <v>23</v>
      </c>
      <c r="B25" s="104" t="s">
        <v>174</v>
      </c>
      <c r="C25" s="140" t="s">
        <v>175</v>
      </c>
      <c r="D25" s="100">
        <v>0</v>
      </c>
      <c r="E25" s="100">
        <v>0.55500000000000005</v>
      </c>
      <c r="F25" s="100">
        <f t="shared" si="0"/>
        <v>0.55500000000000005</v>
      </c>
      <c r="G25" s="101" t="s">
        <v>176</v>
      </c>
      <c r="H25" s="169" t="s">
        <v>35</v>
      </c>
      <c r="I25" s="142" t="s">
        <v>133</v>
      </c>
      <c r="J25" s="143"/>
      <c r="K25" s="144"/>
    </row>
    <row r="26" spans="1:11">
      <c r="A26" s="138">
        <v>24</v>
      </c>
      <c r="B26" s="104" t="s">
        <v>177</v>
      </c>
      <c r="C26" s="140" t="s">
        <v>178</v>
      </c>
      <c r="D26" s="100">
        <v>1.1599999999999999</v>
      </c>
      <c r="E26" s="100">
        <v>3</v>
      </c>
      <c r="F26" s="100">
        <f t="shared" si="0"/>
        <v>1.84</v>
      </c>
      <c r="G26" s="101" t="s">
        <v>151</v>
      </c>
      <c r="H26" s="169" t="s">
        <v>35</v>
      </c>
      <c r="I26" s="142" t="s">
        <v>133</v>
      </c>
      <c r="J26" s="143"/>
      <c r="K26" s="144"/>
    </row>
    <row r="27" spans="1:11">
      <c r="A27" s="138">
        <v>25</v>
      </c>
      <c r="B27" s="104" t="s">
        <v>177</v>
      </c>
      <c r="C27" s="140" t="s">
        <v>178</v>
      </c>
      <c r="D27" s="100">
        <v>3</v>
      </c>
      <c r="E27" s="100">
        <v>3.9</v>
      </c>
      <c r="F27" s="100">
        <f t="shared" si="0"/>
        <v>0.89999999999999991</v>
      </c>
      <c r="G27" s="101" t="s">
        <v>151</v>
      </c>
      <c r="H27" s="169" t="s">
        <v>35</v>
      </c>
      <c r="I27" s="142" t="s">
        <v>133</v>
      </c>
      <c r="J27" s="143"/>
      <c r="K27" s="144"/>
    </row>
    <row r="28" spans="1:11">
      <c r="A28" s="138">
        <v>26</v>
      </c>
      <c r="B28" s="104" t="s">
        <v>177</v>
      </c>
      <c r="C28" s="140" t="s">
        <v>178</v>
      </c>
      <c r="D28" s="100">
        <v>4.5</v>
      </c>
      <c r="E28" s="100">
        <v>5.2</v>
      </c>
      <c r="F28" s="100">
        <f t="shared" si="0"/>
        <v>0.70000000000000018</v>
      </c>
      <c r="G28" s="101" t="s">
        <v>151</v>
      </c>
      <c r="H28" s="169" t="s">
        <v>35</v>
      </c>
      <c r="I28" s="142" t="s">
        <v>133</v>
      </c>
      <c r="J28" s="143"/>
      <c r="K28" s="144"/>
    </row>
    <row r="29" spans="1:11">
      <c r="A29" s="138">
        <v>27</v>
      </c>
      <c r="B29" s="104" t="s">
        <v>177</v>
      </c>
      <c r="C29" s="140" t="s">
        <v>178</v>
      </c>
      <c r="D29" s="100">
        <v>0.65</v>
      </c>
      <c r="E29" s="100">
        <v>1.1599999999999999</v>
      </c>
      <c r="F29" s="100">
        <f t="shared" si="0"/>
        <v>0.5099999999999999</v>
      </c>
      <c r="G29" s="101" t="s">
        <v>151</v>
      </c>
      <c r="H29" s="169" t="s">
        <v>35</v>
      </c>
      <c r="I29" s="142" t="s">
        <v>133</v>
      </c>
      <c r="J29" s="143"/>
      <c r="K29" s="144"/>
    </row>
    <row r="30" spans="1:11">
      <c r="A30" s="138">
        <v>28</v>
      </c>
      <c r="B30" s="104" t="s">
        <v>179</v>
      </c>
      <c r="C30" s="140" t="s">
        <v>180</v>
      </c>
      <c r="D30" s="100">
        <v>16.100000000000001</v>
      </c>
      <c r="E30" s="100">
        <v>17.350000000000001</v>
      </c>
      <c r="F30" s="100">
        <f t="shared" si="0"/>
        <v>1.25</v>
      </c>
      <c r="G30" s="101" t="s">
        <v>111</v>
      </c>
      <c r="H30" s="169" t="s">
        <v>13</v>
      </c>
      <c r="I30" s="142" t="s">
        <v>133</v>
      </c>
      <c r="J30" s="143"/>
      <c r="K30" s="144"/>
    </row>
    <row r="31" spans="1:11" ht="104.1">
      <c r="A31" s="147">
        <v>29</v>
      </c>
      <c r="B31" s="105" t="s">
        <v>181</v>
      </c>
      <c r="C31" s="149" t="s">
        <v>182</v>
      </c>
      <c r="D31" s="102">
        <v>10.3</v>
      </c>
      <c r="E31" s="102">
        <v>25.86</v>
      </c>
      <c r="F31" s="102">
        <f t="shared" si="0"/>
        <v>15.559999999999999</v>
      </c>
      <c r="G31" s="170" t="s">
        <v>183</v>
      </c>
      <c r="H31" s="167" t="s">
        <v>13</v>
      </c>
      <c r="I31" s="151" t="s">
        <v>133</v>
      </c>
      <c r="J31" s="152">
        <v>18150000</v>
      </c>
      <c r="K31" s="153" t="s">
        <v>184</v>
      </c>
    </row>
    <row r="32" spans="1:11">
      <c r="A32" s="159">
        <v>30</v>
      </c>
      <c r="B32" s="104" t="s">
        <v>185</v>
      </c>
      <c r="C32" s="140" t="s">
        <v>186</v>
      </c>
      <c r="D32" s="100">
        <v>7.38</v>
      </c>
      <c r="E32" s="100">
        <v>13.53</v>
      </c>
      <c r="F32" s="100">
        <v>6.1499999999999995</v>
      </c>
      <c r="G32" s="171" t="s">
        <v>187</v>
      </c>
      <c r="H32" s="169" t="s">
        <v>13</v>
      </c>
      <c r="I32" s="142" t="s">
        <v>133</v>
      </c>
      <c r="J32" s="143"/>
      <c r="K32" s="144"/>
    </row>
    <row r="33" spans="1:11">
      <c r="A33" s="138">
        <v>31</v>
      </c>
      <c r="B33" s="104" t="s">
        <v>188</v>
      </c>
      <c r="C33" s="140" t="s">
        <v>189</v>
      </c>
      <c r="D33" s="100">
        <v>0</v>
      </c>
      <c r="E33" s="100">
        <v>9.93</v>
      </c>
      <c r="F33" s="100">
        <v>9.93</v>
      </c>
      <c r="G33" s="101" t="s">
        <v>190</v>
      </c>
      <c r="H33" s="169" t="s">
        <v>13</v>
      </c>
      <c r="I33" s="142" t="s">
        <v>133</v>
      </c>
      <c r="J33" s="143"/>
      <c r="K33" s="144"/>
    </row>
    <row r="34" spans="1:11">
      <c r="A34" s="159">
        <v>32</v>
      </c>
      <c r="B34" s="104" t="s">
        <v>191</v>
      </c>
      <c r="C34" s="140" t="s">
        <v>192</v>
      </c>
      <c r="D34" s="100">
        <v>14.87</v>
      </c>
      <c r="E34" s="100">
        <v>18.52</v>
      </c>
      <c r="F34" s="100">
        <f t="shared" si="0"/>
        <v>3.6500000000000004</v>
      </c>
      <c r="G34" s="171" t="s">
        <v>187</v>
      </c>
      <c r="H34" s="169" t="s">
        <v>13</v>
      </c>
      <c r="I34" s="142" t="s">
        <v>133</v>
      </c>
      <c r="J34" s="143"/>
      <c r="K34" s="144"/>
    </row>
    <row r="35" spans="1:11">
      <c r="A35" s="138">
        <v>33</v>
      </c>
      <c r="B35" s="104" t="s">
        <v>193</v>
      </c>
      <c r="C35" s="140" t="s">
        <v>194</v>
      </c>
      <c r="D35" s="100">
        <v>1.665</v>
      </c>
      <c r="E35" s="100">
        <v>6.5750000000000002</v>
      </c>
      <c r="F35" s="100">
        <f t="shared" si="0"/>
        <v>4.91</v>
      </c>
      <c r="G35" s="101" t="s">
        <v>195</v>
      </c>
      <c r="H35" s="169" t="s">
        <v>44</v>
      </c>
      <c r="I35" s="142" t="s">
        <v>133</v>
      </c>
      <c r="J35" s="143"/>
      <c r="K35" s="144"/>
    </row>
    <row r="36" spans="1:11">
      <c r="A36" s="147">
        <v>34</v>
      </c>
      <c r="B36" s="105" t="s">
        <v>47</v>
      </c>
      <c r="C36" s="149" t="s">
        <v>48</v>
      </c>
      <c r="D36" s="102">
        <v>0</v>
      </c>
      <c r="E36" s="102">
        <v>10.3</v>
      </c>
      <c r="F36" s="102">
        <f t="shared" si="0"/>
        <v>10.3</v>
      </c>
      <c r="G36" s="98" t="s">
        <v>142</v>
      </c>
      <c r="H36" s="167" t="s">
        <v>44</v>
      </c>
      <c r="I36" s="151" t="s">
        <v>133</v>
      </c>
      <c r="J36" s="152">
        <v>12480826.050000001</v>
      </c>
      <c r="K36" s="153" t="s">
        <v>184</v>
      </c>
    </row>
    <row r="37" spans="1:11">
      <c r="A37" s="147">
        <v>35</v>
      </c>
      <c r="B37" s="105" t="s">
        <v>45</v>
      </c>
      <c r="C37" s="149" t="s">
        <v>46</v>
      </c>
      <c r="D37" s="102">
        <v>12</v>
      </c>
      <c r="E37" s="102">
        <v>21.51</v>
      </c>
      <c r="F37" s="102">
        <f t="shared" si="0"/>
        <v>9.5100000000000016</v>
      </c>
      <c r="G37" s="98" t="s">
        <v>142</v>
      </c>
      <c r="H37" s="167" t="s">
        <v>44</v>
      </c>
      <c r="I37" s="151" t="s">
        <v>133</v>
      </c>
      <c r="J37" s="152">
        <v>10108595.700000001</v>
      </c>
      <c r="K37" s="153" t="s">
        <v>184</v>
      </c>
    </row>
    <row r="38" spans="1:11">
      <c r="A38" s="138">
        <v>36</v>
      </c>
      <c r="B38" s="106" t="s">
        <v>196</v>
      </c>
      <c r="C38" s="140" t="s">
        <v>197</v>
      </c>
      <c r="D38" s="107">
        <v>65.94</v>
      </c>
      <c r="E38" s="107">
        <v>70.87</v>
      </c>
      <c r="F38" s="100">
        <f t="shared" si="0"/>
        <v>4.9300000000000068</v>
      </c>
      <c r="G38" s="101" t="s">
        <v>176</v>
      </c>
      <c r="H38" s="169" t="s">
        <v>44</v>
      </c>
      <c r="I38" s="142" t="s">
        <v>133</v>
      </c>
      <c r="J38" s="143"/>
      <c r="K38" s="144"/>
    </row>
    <row r="39" spans="1:11">
      <c r="A39" s="138">
        <v>37</v>
      </c>
      <c r="B39" s="106" t="s">
        <v>42</v>
      </c>
      <c r="C39" s="140" t="s">
        <v>43</v>
      </c>
      <c r="D39" s="107">
        <v>2.3170000000000002</v>
      </c>
      <c r="E39" s="107">
        <v>18.2</v>
      </c>
      <c r="F39" s="100">
        <f t="shared" si="0"/>
        <v>15.882999999999999</v>
      </c>
      <c r="G39" s="101" t="s">
        <v>151</v>
      </c>
      <c r="H39" s="169" t="s">
        <v>44</v>
      </c>
      <c r="I39" s="142" t="s">
        <v>133</v>
      </c>
      <c r="J39" s="143"/>
      <c r="K39" s="144"/>
    </row>
    <row r="40" spans="1:11">
      <c r="A40" s="138">
        <v>38</v>
      </c>
      <c r="B40" s="106" t="s">
        <v>198</v>
      </c>
      <c r="C40" s="140" t="s">
        <v>199</v>
      </c>
      <c r="D40" s="107">
        <v>5.36</v>
      </c>
      <c r="E40" s="107">
        <v>10.46</v>
      </c>
      <c r="F40" s="100">
        <f t="shared" si="0"/>
        <v>5.1000000000000005</v>
      </c>
      <c r="G40" s="101" t="s">
        <v>176</v>
      </c>
      <c r="H40" s="169" t="s">
        <v>44</v>
      </c>
      <c r="I40" s="142" t="s">
        <v>133</v>
      </c>
      <c r="J40" s="143"/>
      <c r="K40" s="144"/>
    </row>
    <row r="41" spans="1:11">
      <c r="A41" s="147">
        <v>39</v>
      </c>
      <c r="B41" s="108" t="s">
        <v>200</v>
      </c>
      <c r="C41" s="149" t="s">
        <v>201</v>
      </c>
      <c r="D41" s="109">
        <v>34.200000000000003</v>
      </c>
      <c r="E41" s="109">
        <v>40.78</v>
      </c>
      <c r="F41" s="102">
        <f t="shared" si="0"/>
        <v>6.5799999999999983</v>
      </c>
      <c r="G41" s="98" t="s">
        <v>142</v>
      </c>
      <c r="H41" s="167" t="s">
        <v>44</v>
      </c>
      <c r="I41" s="151" t="s">
        <v>133</v>
      </c>
      <c r="J41" s="152">
        <v>7137135.717600001</v>
      </c>
      <c r="K41" s="153" t="s">
        <v>184</v>
      </c>
    </row>
    <row r="42" spans="1:11">
      <c r="A42" s="130">
        <v>40</v>
      </c>
      <c r="B42" s="110" t="s">
        <v>51</v>
      </c>
      <c r="C42" s="132" t="s">
        <v>52</v>
      </c>
      <c r="D42" s="111">
        <v>29.46</v>
      </c>
      <c r="E42" s="111">
        <v>32.82</v>
      </c>
      <c r="F42" s="99">
        <v>3.3599999999999994</v>
      </c>
      <c r="G42" s="165" t="s">
        <v>202</v>
      </c>
      <c r="H42" s="166" t="s">
        <v>44</v>
      </c>
      <c r="I42" s="135" t="s">
        <v>133</v>
      </c>
      <c r="J42" s="136">
        <v>4238704.05</v>
      </c>
      <c r="K42" s="137" t="s">
        <v>184</v>
      </c>
    </row>
    <row r="43" spans="1:11">
      <c r="A43" s="138">
        <v>41</v>
      </c>
      <c r="B43" s="106" t="s">
        <v>203</v>
      </c>
      <c r="C43" s="140" t="s">
        <v>204</v>
      </c>
      <c r="D43" s="107">
        <v>10.15</v>
      </c>
      <c r="E43" s="107">
        <v>12.55</v>
      </c>
      <c r="F43" s="100">
        <f t="shared" si="0"/>
        <v>2.4000000000000004</v>
      </c>
      <c r="G43" s="101" t="s">
        <v>111</v>
      </c>
      <c r="H43" s="169" t="s">
        <v>44</v>
      </c>
      <c r="I43" s="142" t="s">
        <v>133</v>
      </c>
      <c r="J43" s="143"/>
      <c r="K43" s="144"/>
    </row>
    <row r="44" spans="1:11">
      <c r="A44" s="138">
        <v>42</v>
      </c>
      <c r="B44" s="106" t="s">
        <v>103</v>
      </c>
      <c r="C44" s="140" t="s">
        <v>104</v>
      </c>
      <c r="D44" s="107">
        <v>23.3</v>
      </c>
      <c r="E44" s="107">
        <v>27.11</v>
      </c>
      <c r="F44" s="100">
        <f t="shared" si="0"/>
        <v>3.8099999999999987</v>
      </c>
      <c r="G44" s="101" t="s">
        <v>111</v>
      </c>
      <c r="H44" s="169" t="s">
        <v>44</v>
      </c>
      <c r="I44" s="142" t="s">
        <v>133</v>
      </c>
      <c r="J44" s="143"/>
      <c r="K44" s="144"/>
    </row>
    <row r="45" spans="1:11">
      <c r="A45" s="138">
        <v>43</v>
      </c>
      <c r="B45" s="106" t="s">
        <v>205</v>
      </c>
      <c r="C45" s="140" t="s">
        <v>206</v>
      </c>
      <c r="D45" s="107">
        <v>23.08</v>
      </c>
      <c r="E45" s="107">
        <v>31.61</v>
      </c>
      <c r="F45" s="100">
        <f t="shared" si="0"/>
        <v>8.5300000000000011</v>
      </c>
      <c r="G45" s="101" t="s">
        <v>111</v>
      </c>
      <c r="H45" s="169" t="s">
        <v>44</v>
      </c>
      <c r="I45" s="142" t="s">
        <v>133</v>
      </c>
      <c r="J45" s="143"/>
      <c r="K45" s="144"/>
    </row>
    <row r="46" spans="1:11">
      <c r="A46" s="138">
        <v>44</v>
      </c>
      <c r="B46" s="106" t="s">
        <v>207</v>
      </c>
      <c r="C46" s="140" t="s">
        <v>208</v>
      </c>
      <c r="D46" s="107">
        <v>0</v>
      </c>
      <c r="E46" s="107">
        <v>7.6</v>
      </c>
      <c r="F46" s="100">
        <f t="shared" si="0"/>
        <v>7.6</v>
      </c>
      <c r="G46" s="101" t="s">
        <v>111</v>
      </c>
      <c r="H46" s="169" t="s">
        <v>44</v>
      </c>
      <c r="I46" s="142" t="s">
        <v>133</v>
      </c>
      <c r="J46" s="143"/>
      <c r="K46" s="144"/>
    </row>
    <row r="47" spans="1:11">
      <c r="A47" s="138">
        <v>45</v>
      </c>
      <c r="B47" s="106" t="s">
        <v>209</v>
      </c>
      <c r="C47" s="140" t="s">
        <v>210</v>
      </c>
      <c r="D47" s="107">
        <v>18.38</v>
      </c>
      <c r="E47" s="107">
        <v>21.981999999999999</v>
      </c>
      <c r="F47" s="100">
        <v>3.6020000000000003</v>
      </c>
      <c r="G47" s="101" t="s">
        <v>151</v>
      </c>
      <c r="H47" s="169" t="s">
        <v>44</v>
      </c>
      <c r="I47" s="142" t="s">
        <v>133</v>
      </c>
      <c r="J47" s="143"/>
      <c r="K47" s="144"/>
    </row>
    <row r="48" spans="1:11">
      <c r="A48" s="138">
        <v>46</v>
      </c>
      <c r="B48" s="106" t="s">
        <v>211</v>
      </c>
      <c r="C48" s="140" t="s">
        <v>212</v>
      </c>
      <c r="D48" s="107">
        <v>1.61</v>
      </c>
      <c r="E48" s="107">
        <v>7.96</v>
      </c>
      <c r="F48" s="100">
        <f t="shared" si="0"/>
        <v>6.35</v>
      </c>
      <c r="G48" s="101" t="s">
        <v>138</v>
      </c>
      <c r="H48" s="169" t="s">
        <v>44</v>
      </c>
      <c r="I48" s="142" t="s">
        <v>133</v>
      </c>
      <c r="J48" s="143"/>
      <c r="K48" s="144"/>
    </row>
    <row r="49" spans="1:45">
      <c r="A49" s="147">
        <v>47</v>
      </c>
      <c r="B49" s="108" t="s">
        <v>213</v>
      </c>
      <c r="C49" s="149" t="s">
        <v>214</v>
      </c>
      <c r="D49" s="109">
        <v>0</v>
      </c>
      <c r="E49" s="109">
        <v>6.91</v>
      </c>
      <c r="F49" s="102">
        <f t="shared" si="0"/>
        <v>6.91</v>
      </c>
      <c r="G49" s="98" t="s">
        <v>142</v>
      </c>
      <c r="H49" s="167" t="s">
        <v>44</v>
      </c>
      <c r="I49" s="151" t="s">
        <v>133</v>
      </c>
      <c r="J49" s="152">
        <v>1305990</v>
      </c>
      <c r="K49" s="153" t="s">
        <v>143</v>
      </c>
    </row>
    <row r="50" spans="1:45">
      <c r="A50" s="138">
        <v>48</v>
      </c>
      <c r="B50" s="106" t="s">
        <v>215</v>
      </c>
      <c r="C50" s="140" t="s">
        <v>216</v>
      </c>
      <c r="D50" s="107">
        <v>0</v>
      </c>
      <c r="E50" s="107">
        <v>5.56</v>
      </c>
      <c r="F50" s="100">
        <f t="shared" si="0"/>
        <v>5.56</v>
      </c>
      <c r="G50" s="101" t="s">
        <v>111</v>
      </c>
      <c r="H50" s="169" t="s">
        <v>44</v>
      </c>
      <c r="I50" s="142" t="s">
        <v>133</v>
      </c>
      <c r="J50" s="143"/>
      <c r="K50" s="144"/>
    </row>
    <row r="51" spans="1:45">
      <c r="A51" s="138">
        <v>49</v>
      </c>
      <c r="B51" s="106" t="s">
        <v>217</v>
      </c>
      <c r="C51" s="140" t="s">
        <v>218</v>
      </c>
      <c r="D51" s="107">
        <v>6.6</v>
      </c>
      <c r="E51" s="107">
        <v>14.06</v>
      </c>
      <c r="F51" s="100">
        <f t="shared" si="0"/>
        <v>7.4600000000000009</v>
      </c>
      <c r="G51" s="101" t="s">
        <v>111</v>
      </c>
      <c r="H51" s="169" t="s">
        <v>44</v>
      </c>
      <c r="I51" s="142" t="s">
        <v>133</v>
      </c>
      <c r="J51" s="143"/>
      <c r="K51" s="144"/>
    </row>
    <row r="52" spans="1:45" s="35" customFormat="1">
      <c r="A52" s="159">
        <v>50</v>
      </c>
      <c r="B52" s="106" t="s">
        <v>219</v>
      </c>
      <c r="C52" s="140" t="s">
        <v>220</v>
      </c>
      <c r="D52" s="107">
        <v>13.3</v>
      </c>
      <c r="E52" s="107">
        <v>15.15</v>
      </c>
      <c r="F52" s="100">
        <f t="shared" si="0"/>
        <v>1.8499999999999996</v>
      </c>
      <c r="G52" s="171" t="s">
        <v>221</v>
      </c>
      <c r="H52" s="169" t="s">
        <v>44</v>
      </c>
      <c r="I52" s="142" t="s">
        <v>133</v>
      </c>
      <c r="J52" s="143"/>
      <c r="K52" s="14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</row>
    <row r="53" spans="1:45" s="35" customFormat="1">
      <c r="A53" s="159">
        <v>51</v>
      </c>
      <c r="B53" s="106" t="s">
        <v>222</v>
      </c>
      <c r="C53" s="140" t="s">
        <v>223</v>
      </c>
      <c r="D53" s="107">
        <v>21.988</v>
      </c>
      <c r="E53" s="107">
        <v>34.923999999999999</v>
      </c>
      <c r="F53" s="100">
        <f t="shared" si="0"/>
        <v>12.936</v>
      </c>
      <c r="G53" s="171" t="s">
        <v>224</v>
      </c>
      <c r="H53" s="169" t="s">
        <v>57</v>
      </c>
      <c r="I53" s="142" t="s">
        <v>133</v>
      </c>
      <c r="J53" s="143"/>
      <c r="K53" s="14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</row>
    <row r="54" spans="1:45" s="35" customFormat="1">
      <c r="A54" s="138">
        <v>52</v>
      </c>
      <c r="B54" s="106" t="s">
        <v>225</v>
      </c>
      <c r="C54" s="140" t="s">
        <v>226</v>
      </c>
      <c r="D54" s="107">
        <v>5</v>
      </c>
      <c r="E54" s="107">
        <v>13.9</v>
      </c>
      <c r="F54" s="100">
        <f t="shared" si="0"/>
        <v>8.9</v>
      </c>
      <c r="G54" s="101" t="s">
        <v>138</v>
      </c>
      <c r="H54" s="169" t="s">
        <v>57</v>
      </c>
      <c r="I54" s="142" t="s">
        <v>133</v>
      </c>
      <c r="J54" s="143"/>
      <c r="K54" s="14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</row>
    <row r="55" spans="1:45" s="35" customFormat="1">
      <c r="A55" s="138">
        <v>53</v>
      </c>
      <c r="B55" s="106" t="s">
        <v>227</v>
      </c>
      <c r="C55" s="140" t="s">
        <v>228</v>
      </c>
      <c r="D55" s="107">
        <v>2.5449999999999999</v>
      </c>
      <c r="E55" s="107">
        <v>20.702000000000002</v>
      </c>
      <c r="F55" s="100">
        <f t="shared" si="0"/>
        <v>18.157000000000004</v>
      </c>
      <c r="G55" s="101" t="s">
        <v>151</v>
      </c>
      <c r="H55" s="169" t="s">
        <v>57</v>
      </c>
      <c r="I55" s="142" t="s">
        <v>133</v>
      </c>
      <c r="J55" s="143"/>
      <c r="K55" s="14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</row>
    <row r="56" spans="1:45" s="35" customFormat="1">
      <c r="A56" s="130">
        <v>54</v>
      </c>
      <c r="B56" s="110" t="s">
        <v>229</v>
      </c>
      <c r="C56" s="132" t="s">
        <v>230</v>
      </c>
      <c r="D56" s="172">
        <v>25.963999999999999</v>
      </c>
      <c r="E56" s="172">
        <v>30.64</v>
      </c>
      <c r="F56" s="172">
        <v>4.6760000000000019</v>
      </c>
      <c r="G56" s="115" t="s">
        <v>231</v>
      </c>
      <c r="H56" s="166" t="s">
        <v>57</v>
      </c>
      <c r="I56" s="135" t="s">
        <v>133</v>
      </c>
      <c r="J56" s="136"/>
      <c r="K56" s="137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</row>
    <row r="57" spans="1:45" s="35" customFormat="1">
      <c r="A57" s="130">
        <v>55</v>
      </c>
      <c r="B57" s="110" t="s">
        <v>229</v>
      </c>
      <c r="C57" s="132" t="s">
        <v>230</v>
      </c>
      <c r="D57" s="172">
        <v>23.055</v>
      </c>
      <c r="E57" s="172">
        <v>25.963999999999999</v>
      </c>
      <c r="F57" s="172">
        <v>2.9089999999999989</v>
      </c>
      <c r="G57" s="115" t="s">
        <v>232</v>
      </c>
      <c r="H57" s="166" t="s">
        <v>57</v>
      </c>
      <c r="I57" s="135" t="s">
        <v>133</v>
      </c>
      <c r="J57" s="136"/>
      <c r="K57" s="137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</row>
    <row r="58" spans="1:45" s="35" customFormat="1">
      <c r="A58" s="138">
        <v>56</v>
      </c>
      <c r="B58" s="106" t="s">
        <v>229</v>
      </c>
      <c r="C58" s="140" t="s">
        <v>230</v>
      </c>
      <c r="D58" s="168">
        <v>30.635000000000002</v>
      </c>
      <c r="E58" s="168">
        <v>37.298999999999999</v>
      </c>
      <c r="F58" s="168">
        <v>6.6639999999999979</v>
      </c>
      <c r="G58" s="116" t="s">
        <v>233</v>
      </c>
      <c r="H58" s="169" t="s">
        <v>57</v>
      </c>
      <c r="I58" s="142" t="s">
        <v>133</v>
      </c>
      <c r="J58" s="143"/>
      <c r="K58" s="14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</row>
    <row r="59" spans="1:45" s="35" customFormat="1">
      <c r="A59" s="130">
        <v>57</v>
      </c>
      <c r="B59" s="110" t="s">
        <v>55</v>
      </c>
      <c r="C59" s="132" t="s">
        <v>56</v>
      </c>
      <c r="D59" s="111">
        <v>60.14</v>
      </c>
      <c r="E59" s="111">
        <v>71.5</v>
      </c>
      <c r="F59" s="99">
        <f t="shared" si="0"/>
        <v>11.36</v>
      </c>
      <c r="G59" s="165" t="s">
        <v>234</v>
      </c>
      <c r="H59" s="166" t="s">
        <v>57</v>
      </c>
      <c r="I59" s="135" t="s">
        <v>133</v>
      </c>
      <c r="J59" s="136"/>
      <c r="K59" s="137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</row>
    <row r="60" spans="1:45" s="35" customFormat="1">
      <c r="A60" s="138">
        <v>58</v>
      </c>
      <c r="B60" s="106" t="s">
        <v>235</v>
      </c>
      <c r="C60" s="140" t="s">
        <v>236</v>
      </c>
      <c r="D60" s="107">
        <v>0</v>
      </c>
      <c r="E60" s="107">
        <v>3.6</v>
      </c>
      <c r="F60" s="100">
        <f t="shared" si="0"/>
        <v>3.6</v>
      </c>
      <c r="G60" s="101" t="s">
        <v>111</v>
      </c>
      <c r="H60" s="169" t="s">
        <v>57</v>
      </c>
      <c r="I60" s="142" t="s">
        <v>133</v>
      </c>
      <c r="J60" s="143"/>
      <c r="K60" s="14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</row>
    <row r="61" spans="1:45" s="35" customFormat="1">
      <c r="A61" s="147">
        <v>59</v>
      </c>
      <c r="B61" s="108" t="s">
        <v>237</v>
      </c>
      <c r="C61" s="149" t="s">
        <v>238</v>
      </c>
      <c r="D61" s="109">
        <v>0</v>
      </c>
      <c r="E61" s="109">
        <v>5.8</v>
      </c>
      <c r="F61" s="102">
        <f t="shared" si="0"/>
        <v>5.8</v>
      </c>
      <c r="G61" s="98" t="s">
        <v>142</v>
      </c>
      <c r="H61" s="167" t="s">
        <v>57</v>
      </c>
      <c r="I61" s="151" t="s">
        <v>133</v>
      </c>
      <c r="J61" s="152">
        <v>493290</v>
      </c>
      <c r="K61" s="153" t="s">
        <v>239</v>
      </c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</row>
    <row r="62" spans="1:45" s="35" customFormat="1">
      <c r="A62" s="147">
        <v>61</v>
      </c>
      <c r="B62" s="108" t="s">
        <v>240</v>
      </c>
      <c r="C62" s="149" t="s">
        <v>241</v>
      </c>
      <c r="D62" s="109">
        <v>3.64</v>
      </c>
      <c r="E62" s="109">
        <v>5.19</v>
      </c>
      <c r="F62" s="102">
        <f t="shared" si="0"/>
        <v>1.5500000000000003</v>
      </c>
      <c r="G62" s="98" t="s">
        <v>142</v>
      </c>
      <c r="H62" s="167" t="s">
        <v>57</v>
      </c>
      <c r="I62" s="151" t="s">
        <v>133</v>
      </c>
      <c r="J62" s="152">
        <v>292950</v>
      </c>
      <c r="K62" s="153" t="s">
        <v>143</v>
      </c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</row>
    <row r="63" spans="1:45" s="35" customFormat="1">
      <c r="A63" s="147">
        <v>62</v>
      </c>
      <c r="B63" s="108" t="s">
        <v>242</v>
      </c>
      <c r="C63" s="149" t="s">
        <v>243</v>
      </c>
      <c r="D63" s="109">
        <v>0</v>
      </c>
      <c r="E63" s="109">
        <v>2</v>
      </c>
      <c r="F63" s="102">
        <f t="shared" si="0"/>
        <v>2</v>
      </c>
      <c r="G63" s="98" t="s">
        <v>142</v>
      </c>
      <c r="H63" s="167" t="s">
        <v>57</v>
      </c>
      <c r="I63" s="151" t="s">
        <v>133</v>
      </c>
      <c r="J63" s="152">
        <v>1210826</v>
      </c>
      <c r="K63" s="153" t="s">
        <v>184</v>
      </c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</row>
    <row r="64" spans="1:45" s="35" customFormat="1">
      <c r="A64" s="138">
        <v>63</v>
      </c>
      <c r="B64" s="106" t="s">
        <v>244</v>
      </c>
      <c r="C64" s="140" t="s">
        <v>245</v>
      </c>
      <c r="D64" s="107">
        <v>0</v>
      </c>
      <c r="E64" s="107">
        <v>2.86</v>
      </c>
      <c r="F64" s="100">
        <f t="shared" si="0"/>
        <v>2.86</v>
      </c>
      <c r="G64" s="101" t="s">
        <v>151</v>
      </c>
      <c r="H64" s="169" t="s">
        <v>57</v>
      </c>
      <c r="I64" s="142" t="s">
        <v>133</v>
      </c>
      <c r="J64" s="143"/>
      <c r="K64" s="14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</row>
    <row r="65" spans="1:45" s="35" customFormat="1">
      <c r="A65" s="159" t="s">
        <v>246</v>
      </c>
      <c r="B65" s="106" t="s">
        <v>247</v>
      </c>
      <c r="C65" s="140" t="s">
        <v>248</v>
      </c>
      <c r="D65" s="107">
        <v>14.03</v>
      </c>
      <c r="E65" s="107">
        <v>28.64</v>
      </c>
      <c r="F65" s="100">
        <v>14.610000000000001</v>
      </c>
      <c r="G65" s="171" t="s">
        <v>249</v>
      </c>
      <c r="H65" s="169" t="s">
        <v>70</v>
      </c>
      <c r="I65" s="169" t="s">
        <v>250</v>
      </c>
      <c r="J65" s="173"/>
      <c r="K65" s="14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</row>
    <row r="66" spans="1:45" s="35" customFormat="1">
      <c r="A66" s="147" t="s">
        <v>251</v>
      </c>
      <c r="B66" s="108" t="s">
        <v>27</v>
      </c>
      <c r="C66" s="149" t="s">
        <v>28</v>
      </c>
      <c r="D66" s="109">
        <v>37.630000000000003</v>
      </c>
      <c r="E66" s="109">
        <v>47.97</v>
      </c>
      <c r="F66" s="102">
        <f t="shared" si="0"/>
        <v>10.339999999999996</v>
      </c>
      <c r="G66" s="98" t="s">
        <v>142</v>
      </c>
      <c r="H66" s="167" t="s">
        <v>70</v>
      </c>
      <c r="I66" s="167" t="s">
        <v>250</v>
      </c>
      <c r="J66" s="174">
        <v>10340000</v>
      </c>
      <c r="K66" s="153" t="s">
        <v>252</v>
      </c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</row>
    <row r="67" spans="1:45" s="35" customFormat="1">
      <c r="A67" s="159" t="s">
        <v>253</v>
      </c>
      <c r="B67" s="106" t="s">
        <v>254</v>
      </c>
      <c r="C67" s="140" t="s">
        <v>255</v>
      </c>
      <c r="D67" s="107">
        <v>6.3860000000000001</v>
      </c>
      <c r="E67" s="107">
        <v>9.0039999999999996</v>
      </c>
      <c r="F67" s="100">
        <v>2.6179999999999994</v>
      </c>
      <c r="G67" s="171" t="s">
        <v>256</v>
      </c>
      <c r="H67" s="169" t="s">
        <v>70</v>
      </c>
      <c r="I67" s="169" t="s">
        <v>250</v>
      </c>
      <c r="J67" s="173"/>
      <c r="K67" s="14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</row>
    <row r="68" spans="1:45" s="35" customFormat="1">
      <c r="A68" s="147" t="s">
        <v>257</v>
      </c>
      <c r="B68" s="108" t="s">
        <v>258</v>
      </c>
      <c r="C68" s="149" t="s">
        <v>259</v>
      </c>
      <c r="D68" s="109">
        <v>0.1</v>
      </c>
      <c r="E68" s="109">
        <v>2.7</v>
      </c>
      <c r="F68" s="102">
        <f t="shared" ref="F68:F89" si="1">E68-D68</f>
        <v>2.6</v>
      </c>
      <c r="G68" s="98" t="s">
        <v>142</v>
      </c>
      <c r="H68" s="167" t="s">
        <v>70</v>
      </c>
      <c r="I68" s="167" t="s">
        <v>250</v>
      </c>
      <c r="J68" s="174">
        <v>703405</v>
      </c>
      <c r="K68" s="153" t="s">
        <v>152</v>
      </c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</row>
    <row r="69" spans="1:45" s="35" customFormat="1">
      <c r="A69" s="147" t="s">
        <v>260</v>
      </c>
      <c r="B69" s="108" t="s">
        <v>261</v>
      </c>
      <c r="C69" s="149" t="s">
        <v>262</v>
      </c>
      <c r="D69" s="109">
        <v>0</v>
      </c>
      <c r="E69" s="109">
        <v>1.6</v>
      </c>
      <c r="F69" s="102">
        <f t="shared" si="1"/>
        <v>1.6</v>
      </c>
      <c r="G69" s="98" t="s">
        <v>142</v>
      </c>
      <c r="H69" s="167" t="s">
        <v>70</v>
      </c>
      <c r="I69" s="167" t="s">
        <v>250</v>
      </c>
      <c r="J69" s="174">
        <v>504000</v>
      </c>
      <c r="K69" s="153" t="s">
        <v>152</v>
      </c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</row>
    <row r="70" spans="1:45" s="35" customFormat="1">
      <c r="A70" s="138" t="s">
        <v>263</v>
      </c>
      <c r="B70" s="106" t="s">
        <v>264</v>
      </c>
      <c r="C70" s="140" t="s">
        <v>265</v>
      </c>
      <c r="D70" s="107">
        <v>5.92</v>
      </c>
      <c r="E70" s="107">
        <v>20.05</v>
      </c>
      <c r="F70" s="100">
        <f t="shared" si="1"/>
        <v>14.13</v>
      </c>
      <c r="G70" s="101" t="s">
        <v>111</v>
      </c>
      <c r="H70" s="169" t="s">
        <v>70</v>
      </c>
      <c r="I70" s="169" t="s">
        <v>250</v>
      </c>
      <c r="J70" s="173"/>
      <c r="K70" s="14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</row>
    <row r="71" spans="1:45" s="35" customFormat="1" ht="15" customHeight="1">
      <c r="A71" s="159" t="s">
        <v>266</v>
      </c>
      <c r="B71" s="106" t="s">
        <v>267</v>
      </c>
      <c r="C71" s="140" t="s">
        <v>268</v>
      </c>
      <c r="D71" s="107">
        <v>40.450000000000003</v>
      </c>
      <c r="E71" s="107">
        <v>48.05</v>
      </c>
      <c r="F71" s="100">
        <v>7.5999999999999943</v>
      </c>
      <c r="G71" s="171" t="s">
        <v>269</v>
      </c>
      <c r="H71" s="169" t="s">
        <v>70</v>
      </c>
      <c r="I71" s="169" t="s">
        <v>250</v>
      </c>
      <c r="J71" s="173"/>
      <c r="K71" s="14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</row>
    <row r="72" spans="1:45" s="35" customFormat="1">
      <c r="A72" s="147" t="s">
        <v>270</v>
      </c>
      <c r="B72" s="108" t="s">
        <v>271</v>
      </c>
      <c r="C72" s="149" t="s">
        <v>272</v>
      </c>
      <c r="D72" s="109">
        <v>10.225</v>
      </c>
      <c r="E72" s="109">
        <v>16.489999999999998</v>
      </c>
      <c r="F72" s="102">
        <f t="shared" si="1"/>
        <v>6.2649999999999988</v>
      </c>
      <c r="G72" s="98" t="s">
        <v>142</v>
      </c>
      <c r="H72" s="167" t="s">
        <v>13</v>
      </c>
      <c r="I72" s="167" t="s">
        <v>250</v>
      </c>
      <c r="J72" s="175">
        <v>11632526.161600001</v>
      </c>
      <c r="K72" s="153" t="s">
        <v>184</v>
      </c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</row>
    <row r="73" spans="1:45" s="35" customFormat="1">
      <c r="A73" s="147" t="s">
        <v>273</v>
      </c>
      <c r="B73" s="108" t="s">
        <v>16</v>
      </c>
      <c r="C73" s="149" t="s">
        <v>274</v>
      </c>
      <c r="D73" s="109">
        <v>27.376000000000001</v>
      </c>
      <c r="E73" s="109">
        <v>30.66</v>
      </c>
      <c r="F73" s="102">
        <f t="shared" si="1"/>
        <v>3.2839999999999989</v>
      </c>
      <c r="G73" s="98" t="s">
        <v>142</v>
      </c>
      <c r="H73" s="167" t="s">
        <v>13</v>
      </c>
      <c r="I73" s="167" t="s">
        <v>250</v>
      </c>
      <c r="J73" s="175">
        <v>3721410</v>
      </c>
      <c r="K73" s="153" t="s">
        <v>184</v>
      </c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</row>
    <row r="74" spans="1:45" s="35" customFormat="1">
      <c r="A74" s="147" t="s">
        <v>275</v>
      </c>
      <c r="B74" s="108" t="s">
        <v>276</v>
      </c>
      <c r="C74" s="149" t="s">
        <v>277</v>
      </c>
      <c r="D74" s="109">
        <v>17.63</v>
      </c>
      <c r="E74" s="109">
        <v>19.36</v>
      </c>
      <c r="F74" s="102">
        <f t="shared" si="1"/>
        <v>1.7300000000000004</v>
      </c>
      <c r="G74" s="98" t="s">
        <v>142</v>
      </c>
      <c r="H74" s="167" t="s">
        <v>13</v>
      </c>
      <c r="I74" s="167" t="s">
        <v>250</v>
      </c>
      <c r="J74" s="175">
        <v>326970</v>
      </c>
      <c r="K74" s="153" t="s">
        <v>143</v>
      </c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</row>
    <row r="75" spans="1:45" s="35" customFormat="1">
      <c r="A75" s="176" t="s">
        <v>278</v>
      </c>
      <c r="B75" s="110" t="s">
        <v>279</v>
      </c>
      <c r="C75" s="132" t="s">
        <v>280</v>
      </c>
      <c r="D75" s="111">
        <v>3.28</v>
      </c>
      <c r="E75" s="111">
        <v>10.31</v>
      </c>
      <c r="F75" s="99">
        <v>7.0300000000000011</v>
      </c>
      <c r="G75" s="165" t="s">
        <v>202</v>
      </c>
      <c r="H75" s="166" t="s">
        <v>35</v>
      </c>
      <c r="I75" s="166" t="s">
        <v>250</v>
      </c>
      <c r="J75" s="177">
        <v>8349000</v>
      </c>
      <c r="K75" s="137" t="s">
        <v>184</v>
      </c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</row>
    <row r="76" spans="1:45" s="35" customFormat="1">
      <c r="A76" s="147" t="s">
        <v>281</v>
      </c>
      <c r="B76" s="108" t="s">
        <v>282</v>
      </c>
      <c r="C76" s="149" t="s">
        <v>283</v>
      </c>
      <c r="D76" s="109">
        <v>24.2</v>
      </c>
      <c r="E76" s="109">
        <v>32.200000000000003</v>
      </c>
      <c r="F76" s="102">
        <f t="shared" si="1"/>
        <v>8.0000000000000036</v>
      </c>
      <c r="G76" s="98" t="s">
        <v>142</v>
      </c>
      <c r="H76" s="167" t="s">
        <v>284</v>
      </c>
      <c r="I76" s="167" t="s">
        <v>250</v>
      </c>
      <c r="J76" s="174">
        <v>1512000</v>
      </c>
      <c r="K76" s="153" t="s">
        <v>143</v>
      </c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</row>
    <row r="77" spans="1:45" s="35" customFormat="1">
      <c r="A77" s="138" t="s">
        <v>285</v>
      </c>
      <c r="B77" s="106" t="s">
        <v>286</v>
      </c>
      <c r="C77" s="140" t="s">
        <v>287</v>
      </c>
      <c r="D77" s="107">
        <v>21.1</v>
      </c>
      <c r="E77" s="107">
        <v>27.286000000000001</v>
      </c>
      <c r="F77" s="100">
        <f t="shared" si="1"/>
        <v>6.1859999999999999</v>
      </c>
      <c r="G77" s="101" t="s">
        <v>151</v>
      </c>
      <c r="H77" s="169" t="s">
        <v>284</v>
      </c>
      <c r="I77" s="169" t="s">
        <v>250</v>
      </c>
      <c r="J77" s="173"/>
      <c r="K77" s="14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</row>
    <row r="78" spans="1:45" s="35" customFormat="1">
      <c r="A78" s="159" t="s">
        <v>288</v>
      </c>
      <c r="B78" s="106" t="s">
        <v>289</v>
      </c>
      <c r="C78" s="140" t="s">
        <v>290</v>
      </c>
      <c r="D78" s="107">
        <v>10.435</v>
      </c>
      <c r="E78" s="107">
        <v>12.62</v>
      </c>
      <c r="F78" s="100">
        <f t="shared" si="1"/>
        <v>2.1849999999999987</v>
      </c>
      <c r="G78" s="171" t="s">
        <v>291</v>
      </c>
      <c r="H78" s="169" t="s">
        <v>284</v>
      </c>
      <c r="I78" s="169" t="s">
        <v>250</v>
      </c>
      <c r="J78" s="173"/>
      <c r="K78" s="14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</row>
    <row r="79" spans="1:45" s="35" customFormat="1">
      <c r="A79" s="147" t="s">
        <v>292</v>
      </c>
      <c r="B79" s="108" t="s">
        <v>293</v>
      </c>
      <c r="C79" s="149" t="s">
        <v>294</v>
      </c>
      <c r="D79" s="109">
        <v>17.72</v>
      </c>
      <c r="E79" s="109">
        <v>21.72</v>
      </c>
      <c r="F79" s="102">
        <f t="shared" si="1"/>
        <v>4</v>
      </c>
      <c r="G79" s="98" t="s">
        <v>142</v>
      </c>
      <c r="H79" s="167" t="s">
        <v>284</v>
      </c>
      <c r="I79" s="167" t="s">
        <v>250</v>
      </c>
      <c r="J79" s="174">
        <v>756000</v>
      </c>
      <c r="K79" s="153" t="s">
        <v>143</v>
      </c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</row>
    <row r="80" spans="1:45" s="35" customFormat="1">
      <c r="A80" s="147" t="s">
        <v>295</v>
      </c>
      <c r="B80" s="108" t="s">
        <v>296</v>
      </c>
      <c r="C80" s="149" t="s">
        <v>297</v>
      </c>
      <c r="D80" s="109">
        <v>0</v>
      </c>
      <c r="E80" s="109">
        <v>6.54</v>
      </c>
      <c r="F80" s="102">
        <f t="shared" si="1"/>
        <v>6.54</v>
      </c>
      <c r="G80" s="98" t="s">
        <v>142</v>
      </c>
      <c r="H80" s="167" t="s">
        <v>57</v>
      </c>
      <c r="I80" s="167" t="s">
        <v>250</v>
      </c>
      <c r="J80" s="174">
        <v>9213833</v>
      </c>
      <c r="K80" s="153" t="s">
        <v>184</v>
      </c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</row>
    <row r="81" spans="1:45" s="35" customFormat="1">
      <c r="A81" s="147">
        <v>60</v>
      </c>
      <c r="B81" s="108" t="s">
        <v>298</v>
      </c>
      <c r="C81" s="149" t="s">
        <v>299</v>
      </c>
      <c r="D81" s="109">
        <v>0</v>
      </c>
      <c r="E81" s="109">
        <v>0.87</v>
      </c>
      <c r="F81" s="102">
        <f>E81-D81</f>
        <v>0.87</v>
      </c>
      <c r="G81" s="98" t="s">
        <v>142</v>
      </c>
      <c r="H81" s="167" t="s">
        <v>57</v>
      </c>
      <c r="I81" s="151" t="s">
        <v>133</v>
      </c>
      <c r="J81" s="152"/>
      <c r="K81" s="153" t="s">
        <v>300</v>
      </c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</row>
    <row r="82" spans="1:45" s="35" customFormat="1">
      <c r="A82" s="147" t="s">
        <v>301</v>
      </c>
      <c r="B82" s="108" t="s">
        <v>302</v>
      </c>
      <c r="C82" s="149" t="s">
        <v>303</v>
      </c>
      <c r="D82" s="109">
        <v>8.4499999999999993</v>
      </c>
      <c r="E82" s="109">
        <v>13.03</v>
      </c>
      <c r="F82" s="102">
        <f t="shared" si="1"/>
        <v>4.58</v>
      </c>
      <c r="G82" s="98" t="s">
        <v>142</v>
      </c>
      <c r="H82" s="167" t="s">
        <v>44</v>
      </c>
      <c r="I82" s="167" t="s">
        <v>250</v>
      </c>
      <c r="J82" s="174">
        <v>865620</v>
      </c>
      <c r="K82" s="153" t="s">
        <v>143</v>
      </c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</row>
    <row r="83" spans="1:45" s="35" customFormat="1">
      <c r="A83" s="147" t="s">
        <v>304</v>
      </c>
      <c r="B83" s="108" t="s">
        <v>305</v>
      </c>
      <c r="C83" s="149" t="s">
        <v>306</v>
      </c>
      <c r="D83" s="109">
        <v>10.7</v>
      </c>
      <c r="E83" s="109">
        <v>11.7</v>
      </c>
      <c r="F83" s="102">
        <f t="shared" si="1"/>
        <v>1</v>
      </c>
      <c r="G83" s="98" t="s">
        <v>142</v>
      </c>
      <c r="H83" s="167" t="s">
        <v>44</v>
      </c>
      <c r="I83" s="167" t="s">
        <v>250</v>
      </c>
      <c r="J83" s="174">
        <v>189000</v>
      </c>
      <c r="K83" s="153" t="s">
        <v>143</v>
      </c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</row>
    <row r="84" spans="1:45" s="35" customFormat="1">
      <c r="A84" s="147" t="s">
        <v>307</v>
      </c>
      <c r="B84" s="108" t="s">
        <v>308</v>
      </c>
      <c r="C84" s="149" t="s">
        <v>309</v>
      </c>
      <c r="D84" s="109">
        <v>0</v>
      </c>
      <c r="E84" s="109">
        <v>1.99</v>
      </c>
      <c r="F84" s="102">
        <f t="shared" si="1"/>
        <v>1.99</v>
      </c>
      <c r="G84" s="98" t="s">
        <v>142</v>
      </c>
      <c r="H84" s="167" t="s">
        <v>44</v>
      </c>
      <c r="I84" s="167" t="s">
        <v>250</v>
      </c>
      <c r="J84" s="174">
        <v>1323000</v>
      </c>
      <c r="K84" s="153" t="s">
        <v>143</v>
      </c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</row>
    <row r="85" spans="1:45" s="35" customFormat="1">
      <c r="A85" s="147" t="s">
        <v>310</v>
      </c>
      <c r="B85" s="108" t="s">
        <v>311</v>
      </c>
      <c r="C85" s="149" t="s">
        <v>312</v>
      </c>
      <c r="D85" s="109">
        <v>2.02</v>
      </c>
      <c r="E85" s="109">
        <v>8.34</v>
      </c>
      <c r="F85" s="102">
        <f t="shared" si="1"/>
        <v>6.32</v>
      </c>
      <c r="G85" s="98" t="s">
        <v>142</v>
      </c>
      <c r="H85" s="167" t="s">
        <v>44</v>
      </c>
      <c r="I85" s="167" t="s">
        <v>250</v>
      </c>
      <c r="J85" s="174">
        <v>1194480</v>
      </c>
      <c r="K85" s="153" t="s">
        <v>143</v>
      </c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</row>
    <row r="86" spans="1:45" s="35" customFormat="1">
      <c r="A86" s="147" t="s">
        <v>313</v>
      </c>
      <c r="B86" s="108" t="s">
        <v>314</v>
      </c>
      <c r="C86" s="149" t="s">
        <v>315</v>
      </c>
      <c r="D86" s="109">
        <v>0</v>
      </c>
      <c r="E86" s="109">
        <v>8.56</v>
      </c>
      <c r="F86" s="102">
        <f t="shared" si="1"/>
        <v>8.56</v>
      </c>
      <c r="G86" s="98" t="s">
        <v>142</v>
      </c>
      <c r="H86" s="167" t="s">
        <v>44</v>
      </c>
      <c r="I86" s="167" t="s">
        <v>250</v>
      </c>
      <c r="J86" s="174">
        <v>1617840</v>
      </c>
      <c r="K86" s="153" t="s">
        <v>143</v>
      </c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</row>
    <row r="87" spans="1:45" s="35" customFormat="1">
      <c r="A87" s="147" t="s">
        <v>316</v>
      </c>
      <c r="B87" s="108" t="s">
        <v>317</v>
      </c>
      <c r="C87" s="149" t="s">
        <v>318</v>
      </c>
      <c r="D87" s="109">
        <v>0</v>
      </c>
      <c r="E87" s="109">
        <v>8.7799999999999994</v>
      </c>
      <c r="F87" s="102">
        <f t="shared" si="1"/>
        <v>8.7799999999999994</v>
      </c>
      <c r="G87" s="98" t="s">
        <v>142</v>
      </c>
      <c r="H87" s="167" t="s">
        <v>44</v>
      </c>
      <c r="I87" s="167" t="s">
        <v>250</v>
      </c>
      <c r="J87" s="174">
        <v>1659420</v>
      </c>
      <c r="K87" s="153" t="s">
        <v>143</v>
      </c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</row>
    <row r="88" spans="1:45" s="35" customFormat="1">
      <c r="A88" s="138" t="s">
        <v>319</v>
      </c>
      <c r="B88" s="106" t="s">
        <v>320</v>
      </c>
      <c r="C88" s="140" t="s">
        <v>321</v>
      </c>
      <c r="D88" s="107">
        <v>1.1000000000000001</v>
      </c>
      <c r="E88" s="107">
        <v>5</v>
      </c>
      <c r="F88" s="100">
        <f t="shared" si="1"/>
        <v>3.9</v>
      </c>
      <c r="G88" s="101" t="s">
        <v>111</v>
      </c>
      <c r="H88" s="169" t="s">
        <v>44</v>
      </c>
      <c r="I88" s="169" t="s">
        <v>250</v>
      </c>
      <c r="J88" s="173"/>
      <c r="K88" s="14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</row>
    <row r="89" spans="1:45" s="35" customFormat="1">
      <c r="A89" s="147" t="s">
        <v>322</v>
      </c>
      <c r="B89" s="108" t="s">
        <v>323</v>
      </c>
      <c r="C89" s="149" t="s">
        <v>324</v>
      </c>
      <c r="D89" s="109">
        <v>6.3</v>
      </c>
      <c r="E89" s="109">
        <v>9.61</v>
      </c>
      <c r="F89" s="102">
        <f t="shared" si="1"/>
        <v>3.3099999999999996</v>
      </c>
      <c r="G89" s="98" t="s">
        <v>142</v>
      </c>
      <c r="H89" s="167" t="s">
        <v>44</v>
      </c>
      <c r="I89" s="167" t="s">
        <v>250</v>
      </c>
      <c r="J89" s="174">
        <v>281516</v>
      </c>
      <c r="K89" s="153" t="s">
        <v>239</v>
      </c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</row>
    <row r="90" spans="1:45" s="35" customFormat="1">
      <c r="A90" s="178" t="s">
        <v>325</v>
      </c>
      <c r="B90" s="112" t="s">
        <v>326</v>
      </c>
      <c r="C90" s="179" t="s">
        <v>327</v>
      </c>
      <c r="D90" s="113">
        <v>0.02</v>
      </c>
      <c r="E90" s="113">
        <v>9.65</v>
      </c>
      <c r="F90" s="114">
        <v>9.6300000000000008</v>
      </c>
      <c r="G90" s="180" t="s">
        <v>328</v>
      </c>
      <c r="H90" s="181" t="s">
        <v>44</v>
      </c>
      <c r="I90" s="181" t="s">
        <v>250</v>
      </c>
      <c r="J90" s="182"/>
      <c r="K90" s="183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</row>
    <row r="91" spans="1:45" s="35" customFormat="1">
      <c r="A91" s="184"/>
      <c r="B91" s="120"/>
      <c r="C91" s="185"/>
      <c r="D91" s="121"/>
      <c r="E91" s="121"/>
      <c r="F91" s="122">
        <f>SUM(Table1[Posms, km])</f>
        <v>548.93399999999986</v>
      </c>
      <c r="G91" s="123"/>
      <c r="H91" s="186"/>
      <c r="I91" s="186"/>
      <c r="J91" s="187">
        <f>SUBTOTAL(109,Table1[Nepieciešamais papildus finansējums])</f>
        <v>123926366.5792</v>
      </c>
      <c r="K91" s="188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</row>
    <row r="93" spans="1:45">
      <c r="A93" s="124" t="s">
        <v>329</v>
      </c>
      <c r="B93" s="189" t="s">
        <v>59</v>
      </c>
      <c r="D93" s="125"/>
      <c r="E93" s="189"/>
    </row>
    <row r="95" spans="1:45">
      <c r="A95" s="126" t="s">
        <v>330</v>
      </c>
      <c r="F95" s="192"/>
    </row>
  </sheetData>
  <mergeCells count="1">
    <mergeCell ref="A1:J1"/>
  </mergeCells>
  <phoneticPr fontId="2" type="noConversion"/>
  <hyperlinks>
    <hyperlink ref="B93" r:id="rId1" xr:uid="{0265C537-0AB0-4635-9E2C-6A3A2B341A36}"/>
  </hyperlinks>
  <pageMargins left="0.25" right="0.25" top="0.75" bottom="0.75" header="0.3" footer="0.3"/>
  <pageSetup paperSize="9" scale="63" fitToHeight="0" orientation="landscape" horizontalDpi="4294967295" verticalDpi="4294967295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048be11-5002-450c-8e3b-782732941017">
      <Terms xmlns="http://schemas.microsoft.com/office/infopath/2007/PartnerControls"/>
    </lcf76f155ced4ddcb4097134ff3c332f>
    <TaxCatchAll xmlns="f7e7d789-9268-4b55-8873-a73e5b415d6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667AD451B437284393D39498E788D012" ma:contentTypeVersion="16" ma:contentTypeDescription="Izveidot jaunu dokumentu." ma:contentTypeScope="" ma:versionID="eb118a2c589208f0e20fd95cd73f1a77">
  <xsd:schema xmlns:xsd="http://www.w3.org/2001/XMLSchema" xmlns:xs="http://www.w3.org/2001/XMLSchema" xmlns:p="http://schemas.microsoft.com/office/2006/metadata/properties" xmlns:ns2="2048be11-5002-450c-8e3b-782732941017" xmlns:ns3="f7e7d789-9268-4b55-8873-a73e5b415d66" targetNamespace="http://schemas.microsoft.com/office/2006/metadata/properties" ma:root="true" ma:fieldsID="9e5dcbc519a2436c3eae95d94feb4bd8" ns2:_="" ns3:_="">
    <xsd:import namespace="2048be11-5002-450c-8e3b-782732941017"/>
    <xsd:import namespace="f7e7d789-9268-4b55-8873-a73e5b415d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48be11-5002-450c-8e3b-7827329410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550e1e53-5410-4bdb-8c8a-c3d0be1f47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e7d789-9268-4b55-8873-a73e5b415d6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c648655c-5c52-4057-8b3e-ccfd248cba54}" ma:internalName="TaxCatchAll" ma:showField="CatchAllData" ma:web="f7e7d789-9268-4b55-8873-a73e5b415d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719BCB-94FA-48F2-96EA-E5871D055C7A}"/>
</file>

<file path=customXml/itemProps2.xml><?xml version="1.0" encoding="utf-8"?>
<ds:datastoreItem xmlns:ds="http://schemas.openxmlformats.org/officeDocument/2006/customXml" ds:itemID="{927FAED4-2ABD-495E-80B1-620C2F521778}"/>
</file>

<file path=customXml/itemProps3.xml><?xml version="1.0" encoding="utf-8"?>
<ds:datastoreItem xmlns:ds="http://schemas.openxmlformats.org/officeDocument/2006/customXml" ds:itemID="{933BECC4-DDFC-41EE-B60B-023BA350FE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Maira Vesmane</dc:creator>
  <cp:keywords/>
  <dc:description/>
  <cp:lastModifiedBy/>
  <cp:revision/>
  <dcterms:created xsi:type="dcterms:W3CDTF">2020-09-11T06:00:18Z</dcterms:created>
  <dcterms:modified xsi:type="dcterms:W3CDTF">2025-02-18T13:16:30Z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0x010100667AD451B437284393D39498E788D012</vt:lpwstr>
  </property>
  <property fmtid="{D5CDD505-2E9C-101B-9397-08002B2CF9AE}" pid="3" name="MediaServiceImageTags">
    <vt:lpwstr/>
  </property>
</Properties>
</file>