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4235" windowHeight="7680"/>
  </bookViews>
  <sheets>
    <sheet name="Komersanti" sheetId="4" r:id="rId1"/>
    <sheet name="Izglītibas un kultūras inst." sheetId="1" r:id="rId2"/>
    <sheet name="Arstniecibas iestādes" sheetId="5" r:id="rId3"/>
  </sheet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3"/>
  <c r="I4" i="5"/>
  <c r="I5"/>
  <c r="I6"/>
  <c r="I7"/>
  <c r="I8"/>
  <c r="I9"/>
  <c r="I10"/>
  <c r="I11"/>
  <c r="I12"/>
  <c r="I3"/>
  <c r="G12"/>
  <c r="G6"/>
  <c r="G7"/>
  <c r="G8"/>
  <c r="G9"/>
  <c r="G10"/>
  <c r="G11"/>
  <c r="G4"/>
  <c r="G5"/>
  <c r="G3"/>
  <c r="I4" i="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3"/>
  <c r="G13"/>
  <c r="G4"/>
  <c r="G5"/>
  <c r="G6"/>
  <c r="G7"/>
  <c r="G8"/>
  <c r="G9"/>
  <c r="G10"/>
  <c r="G11"/>
  <c r="G12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3"/>
  <c r="J12" i="5" l="1"/>
  <c r="H12"/>
  <c r="F12"/>
  <c r="J65" i="4"/>
  <c r="H65"/>
  <c r="I65" s="1"/>
  <c r="F65"/>
  <c r="G65" s="1"/>
  <c r="J100" i="1"/>
  <c r="H100"/>
  <c r="F100"/>
</calcChain>
</file>

<file path=xl/sharedStrings.xml><?xml version="1.0" encoding="utf-8"?>
<sst xmlns="http://schemas.openxmlformats.org/spreadsheetml/2006/main" count="708" uniqueCount="611">
  <si>
    <t>Nr.p.k.</t>
  </si>
  <si>
    <t>Identifikācijas Nr.</t>
  </si>
  <si>
    <t>Projekta iesniedzējs</t>
  </si>
  <si>
    <t>Projekta nosaukums</t>
  </si>
  <si>
    <t>Projekta kopējās attiecināmās izmaksas (Ls)</t>
  </si>
  <si>
    <t>Projektam piešķirtais KPFI finansējums (Ls)</t>
  </si>
  <si>
    <t>Oglekļa dioksīda samazinājums gadā (kg CO2 gadā)</t>
  </si>
  <si>
    <t>CO2 izmešu samazinājuma efektivitātes rādītājs (kgCO2/Ls gadā)</t>
  </si>
  <si>
    <t>KPFI-15.2/179</t>
  </si>
  <si>
    <t>KPFI-15.2/187</t>
  </si>
  <si>
    <t>KPFI-15.2/236</t>
  </si>
  <si>
    <t>KPFI-15.2/109</t>
  </si>
  <si>
    <t>KPFI-15.2/65</t>
  </si>
  <si>
    <t>KPFI-15.2/54</t>
  </si>
  <si>
    <t>KPFI-15.2/241</t>
  </si>
  <si>
    <t>KPFI-15.2/247</t>
  </si>
  <si>
    <t>KPFI-15.2/29</t>
  </si>
  <si>
    <t>KPFI-15.2/1</t>
  </si>
  <si>
    <t>KPFI-15.2/92</t>
  </si>
  <si>
    <t>KPFI-15.2/88</t>
  </si>
  <si>
    <t>KPFI-15.2/171</t>
  </si>
  <si>
    <t>KPFI-15.2/226</t>
  </si>
  <si>
    <t>KPFI-15.2/127</t>
  </si>
  <si>
    <t>KPFI-15.2/32</t>
  </si>
  <si>
    <t>KPFI-15.2/50</t>
  </si>
  <si>
    <t>KPFI-15.2/45</t>
  </si>
  <si>
    <t>KPFI-15.2/162</t>
  </si>
  <si>
    <t>KPFI-15.2/30</t>
  </si>
  <si>
    <t>KPFI-15.2/84</t>
  </si>
  <si>
    <t>KPFI-15.2/275</t>
  </si>
  <si>
    <t>KPFI-15.2/64</t>
  </si>
  <si>
    <t>KPFI-15.2/246</t>
  </si>
  <si>
    <t>KPFI-15.2/140</t>
  </si>
  <si>
    <t>KPFI-15.2/95</t>
  </si>
  <si>
    <t>KPFI-15.2/94</t>
  </si>
  <si>
    <t>KPFI-15.2/273</t>
  </si>
  <si>
    <t>KPFI-15.2/191</t>
  </si>
  <si>
    <t>KPFI-15.2/26</t>
  </si>
  <si>
    <t>KPFI-15.2/198</t>
  </si>
  <si>
    <t>KPFI-15.2/166</t>
  </si>
  <si>
    <t>KPFI-15.2/248</t>
  </si>
  <si>
    <t>KPFI-15.2/59</t>
  </si>
  <si>
    <t>KPFI-15.2/119</t>
  </si>
  <si>
    <t>KPFI-15.2/53</t>
  </si>
  <si>
    <t>KPFI-15.2/110</t>
  </si>
  <si>
    <t>KPFI-15.2/181</t>
  </si>
  <si>
    <t>KPFI-15.2/89</t>
  </si>
  <si>
    <t>KPFI-15.2/106</t>
  </si>
  <si>
    <t>KPFI-15.2/76</t>
  </si>
  <si>
    <t>KPFI-15.2/63</t>
  </si>
  <si>
    <t>KPFI-15.2/169</t>
  </si>
  <si>
    <t>KPFI-15.2/249</t>
  </si>
  <si>
    <t>KPFI-15.2/178</t>
  </si>
  <si>
    <t>KPFI-15.2/152</t>
  </si>
  <si>
    <t>KPFI-15.2/150</t>
  </si>
  <si>
    <t>KPFI-15.2/186</t>
  </si>
  <si>
    <t>KPFI-15.2/34</t>
  </si>
  <si>
    <t>KPFI-15.2/96</t>
  </si>
  <si>
    <t>KPFI-15.2/93</t>
  </si>
  <si>
    <t>KPFI-15.2/182</t>
  </si>
  <si>
    <t>KPFI-15.2/173</t>
  </si>
  <si>
    <t>KPFI-15.2/235</t>
  </si>
  <si>
    <t>KPFI-15.2/135</t>
  </si>
  <si>
    <t>KPFI-15.2/97</t>
  </si>
  <si>
    <t>KPFI-15.2/4</t>
  </si>
  <si>
    <t>KPFI-15.2/136</t>
  </si>
  <si>
    <t>KPFI-15.2/172</t>
  </si>
  <si>
    <t>KPFI-15.2/69</t>
  </si>
  <si>
    <t>KPFI-15.2/134</t>
  </si>
  <si>
    <t>KPFI-15.2/120</t>
  </si>
  <si>
    <t>SIA "Balteneko"</t>
  </si>
  <si>
    <t>SIA "BRASLA LVA"</t>
  </si>
  <si>
    <t>AS "Rīgas kuģu būvētava"</t>
  </si>
  <si>
    <t>SIA "GroGlass"</t>
  </si>
  <si>
    <t>SIA "Viadukts"</t>
  </si>
  <si>
    <t>Rīgas pašvaldības SIA "Rīgas satiksme"</t>
  </si>
  <si>
    <t>SIA „KOKPĀRSTRĀDE 98”</t>
  </si>
  <si>
    <t>SIA „Unitruck”</t>
  </si>
  <si>
    <t>SIA "NORDIC PLAST"</t>
  </si>
  <si>
    <t>SIA "Biodegviela"</t>
  </si>
  <si>
    <t>SIA „LAS-RT”</t>
  </si>
  <si>
    <t>AS Laima</t>
  </si>
  <si>
    <t>SIA "Ariols"</t>
  </si>
  <si>
    <t>AS „VALMIERAS STIKLA ŠĶIEDRA”</t>
  </si>
  <si>
    <t>PSIA "Ventspils reiss"</t>
  </si>
  <si>
    <t>SIA "Augstceltne"</t>
  </si>
  <si>
    <t>SIA „VALPRO”</t>
  </si>
  <si>
    <t>AS "Liepājas papīrs"</t>
  </si>
  <si>
    <t>SIA "Ceļu būvniecības sabiedrība "Igate""</t>
  </si>
  <si>
    <t>SIA „GAĻAS PĀRSTRĀDES UZŅĒMUMS NĀKOTNE”</t>
  </si>
  <si>
    <t>SIA "NORTE"</t>
  </si>
  <si>
    <t>SIA „FARMEKO”</t>
  </si>
  <si>
    <t>SIA "Preco"</t>
  </si>
  <si>
    <t>SIA „ Anatols”</t>
  </si>
  <si>
    <t>SIA "Ādažu īpašumi"</t>
  </si>
  <si>
    <t>SIA „V.J.Factory”</t>
  </si>
  <si>
    <t>AS „Rīgas Autoelektroaparātu Rūpnīca”</t>
  </si>
  <si>
    <t>SIA "Infleks”</t>
  </si>
  <si>
    <t>AS "LAITWOOD"</t>
  </si>
  <si>
    <t>AS MĀRUPES METĀLMEISTARS</t>
  </si>
  <si>
    <t>SIA „Pērlītes”</t>
  </si>
  <si>
    <t>SIA „MELNĀ KAFIJA”</t>
  </si>
  <si>
    <t>SIA "AGROSERVISS VALMIERA"</t>
  </si>
  <si>
    <t>AS „RĪGAS PIENA KOMBINĀTS”</t>
  </si>
  <si>
    <t>SIA "BIKO-LAT"</t>
  </si>
  <si>
    <t>SIA "Jelgavas Tipogrāfija"</t>
  </si>
  <si>
    <t>SIA "Baltic Block"</t>
  </si>
  <si>
    <t>SIA „Nodus”</t>
  </si>
  <si>
    <t>AS "Dobeles dzirnavnieks"</t>
  </si>
  <si>
    <t>AS "Grindeks"</t>
  </si>
  <si>
    <t>SIA „STEFI L”</t>
  </si>
  <si>
    <t>SIA "Baltic scientific instruments"</t>
  </si>
  <si>
    <t>SIA "Knock Company"</t>
  </si>
  <si>
    <t>SIA “TALSU MELIORATORS”</t>
  </si>
  <si>
    <t>SIA "Lattelecom"</t>
  </si>
  <si>
    <t>SIA „Pakavs”</t>
  </si>
  <si>
    <t>SIA "Rendas Uplejas"</t>
  </si>
  <si>
    <t>SIA “Dzintarjūra”</t>
  </si>
  <si>
    <t>SIA „FrondaLV”</t>
  </si>
  <si>
    <t>SIA "TKL"</t>
  </si>
  <si>
    <t>SIA „Akords 3”</t>
  </si>
  <si>
    <t>SIA "Rēzeknes satiksme"</t>
  </si>
  <si>
    <t>SIA "HCT AUTOMOTIVE"</t>
  </si>
  <si>
    <t>SIA "VEGA 1"</t>
  </si>
  <si>
    <t>SIA "Latgales dārzeņu loģistika"</t>
  </si>
  <si>
    <t>SIA „Port Milgravis”</t>
  </si>
  <si>
    <t>SIA "Troja"</t>
  </si>
  <si>
    <t>SIA "Brēķu studenti"</t>
  </si>
  <si>
    <t>SIA "ALU STILS"</t>
  </si>
  <si>
    <t>SIA „Froli Baltic”</t>
  </si>
  <si>
    <t>z/s "Rūķīšu tēja"</t>
  </si>
  <si>
    <t>SIA "Daugavpils skrošu rūpnīca"</t>
  </si>
  <si>
    <t>SEG emisiju samazināšana aizvietojot fosilo kurināmo ar atjaunojamajiem energoresursiem katlu mājās Ādažos, Kadagā un Lielvārdē</t>
  </si>
  <si>
    <t>Kompleksi risinājumi siltumnīcefekta gāzu emisiju samazināšanai SIA "BRASLA LVA" ražošanas kompleksā</t>
  </si>
  <si>
    <t>Energoefektivitātes pasākumu veikšana ražošanas cehos</t>
  </si>
  <si>
    <t>SIA "GroGlass" vakuumpārklāšanas iekārtas 2SV2215MR energoefektivitātes uzlabošana</t>
  </si>
  <si>
    <t>Kompleksu risinājumu ieviešana enerģijas taupīšanas un CO2 samazināšanas nolūkā uzņēmumā SIA "VIADUKTS"</t>
  </si>
  <si>
    <t>Kompleksi risinājumi siltumnīcefekta gāzu emisiju samazināšanai Rīgas pašvaldības SIA "Rīgas satiksme"</t>
  </si>
  <si>
    <t>Kompleksi risinājumi siltumnīcefekta gāzu emisijas samazināšanai, SIA „KOKPĀRSTRĀDE 98” ražošanas ēkām, „Dižkoki”, Allažu pagasts, Siguldas novads, LV-2154</t>
  </si>
  <si>
    <t xml:space="preserve">SIA “Unitruck” pāreja no tehnoloģijām, kurās izmanto fosilos energoresursus, uz tehnoloģijām, kurās izmanto atjaunojamos energoresursus </t>
  </si>
  <si>
    <t>SIA "NORDIC PLAST" granulu ražošanas līnijas energoefektivitātes uzlabošana</t>
  </si>
  <si>
    <t>Iekārtu kompleksa uzstādīšana energoefektīva ražošanas procesa nodrošināšanai</t>
  </si>
  <si>
    <t>SIA „LAS-RT” ražošanas ēkas energoefektivitātes uzlabošana</t>
  </si>
  <si>
    <t>AS "Laima" ražošanas tehnoloģisko iekārtu energoefektivitātes uzlabošana</t>
  </si>
  <si>
    <t>SIA „Ariols” ražošanas procesa energoefektivitātes paaugstināšana</t>
  </si>
  <si>
    <t>Kompleksi risinājumi siltumnīcefekta gāzu emisijas samazināšanai, AS „VALMIERAS STIKLA ŠĶIEDRA” ražošanas ēkā, Cempu iela 13, Valmiera, LV-4201</t>
  </si>
  <si>
    <t xml:space="preserve">Apkures katla nomaiņa PSIA "Ventspils Reiss" tehniskās apkopes centra </t>
  </si>
  <si>
    <t>Kompleksi risinājumi siltumnīcefekta gāzu samazināšanai SIA "Augstceltne"</t>
  </si>
  <si>
    <t>Siltumnīcefekta gāzu emisiju samazināšana SIA „VALPRO” ražošanas ēkās Nr. 008, 012 un 014</t>
  </si>
  <si>
    <t>Pašlīmējošo etiķešu drukas un pēcapstrādes tehnoloģiskā līnijas optimizācija</t>
  </si>
  <si>
    <t>Kompleksi risinājumi siltumnīcefekta gāzu emisiju samazināšanai SIA "Ceļu būvniecības sabiedrības "Igate"" "Igates asfaltbetona rūpnīca"</t>
  </si>
  <si>
    <t>SIA „GAĻAS PĀRSTRĀDES UZŅĒMUMS NĀKOTNE” žāvēšanas un termiskās apstrādes kameru energoefektivitātes uzlabošana</t>
  </si>
  <si>
    <t>SIA "NORTE" koka līstu ražošanas līnijas energoefektivitātes uzlabošana</t>
  </si>
  <si>
    <t>Kompleksi risinājumi siltumnīcefekta gāzu emisiju samazināšanai SIA „FARMEKO”</t>
  </si>
  <si>
    <t>Kompleksu risinājumu ieviešana siltumnīcefekta gāzu emisijas samazināšanai SIA "Preco" mehāniskajā darbnīcā</t>
  </si>
  <si>
    <t>SIA „Anatols” pāreja no tehnoloģijām, kurās izmanto fosilos energoresursus, uz tehnoloģijām, kurās izmanto atjaunojamos energoresursus</t>
  </si>
  <si>
    <t>Energoefektivitātes pasākumu veikšana ēkā Gaujas ielā 4, Ādažos, Ādažu novadā, nodrošinot siltumnīcefekta gāzu emisiju samazinājumu</t>
  </si>
  <si>
    <t>SIA „V.J.Factory” ražošanas ēkas energoefektivitātes uzlabošana</t>
  </si>
  <si>
    <t>AS „Rīgas Autoelektroaparātu Rūpnīca” ražošanas ēkas energoefektivitātes uzlabošana</t>
  </si>
  <si>
    <t>Energoefektivitātes paaugstināšana SIA "Infleks” ražošanas ēkā</t>
  </si>
  <si>
    <t>Kompleksi risinājumi siltumnīcefekta gāzu emisiju samazināšanai A/s "LAITWOOD" ražošanas ēkā</t>
  </si>
  <si>
    <t>„Kompleksi risinājumi siltumnīcefekta gāzu emisijas samazināšanai AS MĀRUPES METĀLMEISTARS ražošanas ēkā Zvaigžņu ielā 2, Ozolniekos”</t>
  </si>
  <si>
    <t>Kompleksi risinājumi siltumnīcefekta gāzu emisijas samazināšanai SIA „Pērlītes” ražošanas ēkai</t>
  </si>
  <si>
    <t>Kompleksi risinājumi siltumnīcefekta gāzu emisiju samazināšanai ražošanas ēkai „Vecsilos”, Ķekavas pagastā, Ķekavas novadā</t>
  </si>
  <si>
    <t>SIA "AGROSERVISS VALMIERA" pāreja no tehnoloģijām, kurās izmanto fosilos energoresursus, uz tehnoloģijām, kurās izmanto atjaunojamos energoresursus</t>
  </si>
  <si>
    <t>Kompleksie risinājumi gāzu emisijas samazināšanai iekārtās kompresoru ēkā</t>
  </si>
  <si>
    <t>Ieguldījumi vides aizsardzībā siltumnīcefektu gāzu emisiju samazināšanai SIA „BIKO-LAT”</t>
  </si>
  <si>
    <t>Kompleksi risinājumi siltumnīcefekta gāzu emisiju samazināšanai SIA "Talsu tipogrāfija"</t>
  </si>
  <si>
    <t>SIA "Baltic Block" kokmateriālu kalšu energoefektivitātes uzlabošana</t>
  </si>
  <si>
    <t>Kompleksi risinājumi siltumnīcefekta gāzu emisijas samazināšanai mazumtirdzniecības ēkai Gaujas ielā 21a, Jaunpiebalgas pagastā, Jaunpiebalgas novadā</t>
  </si>
  <si>
    <t>AS “Dobeles dzirnavnieks” ražotnes elektroapgādes iekārtu maiņa</t>
  </si>
  <si>
    <t>AS "Grindeks" transformatoru apakšstacijas TA-2 rekonstrukcija</t>
  </si>
  <si>
    <t>Ražošanas ēkas energoefektivitātes pasākumi Krūmu ielā 5, Liepājā</t>
  </si>
  <si>
    <t>Kompleksi risinājumi siltumnīcefekta gāzu emisijas samazināšanai, SIA "Baltic Scientific Instruments" ražošanas ēkā, Ganību dambī 26, Rīgā, LV-1005</t>
  </si>
  <si>
    <t>Eneregoefektivitātes paaugstināšanas pasākumi Ežu ielā 5, Rīgā</t>
  </si>
  <si>
    <t>Kompleksi risinājumi siltumnīcefekta gāzu emisiju samazināšanai SIA “TALSU MELIORATORS”</t>
  </si>
  <si>
    <t>Kompleksi risinājumi siltumnīcefekta gāzu emisijas samazināšanai, SIA „Lattelecom” pakalpojumu ēkā, Dzirnavu ielā 105, Rīgā, LV 1011</t>
  </si>
  <si>
    <t>Kompleksi risinājumi siltumnīcefekta gāzu emisijas samazināšanai mazumtirdzniecības ēkai Aizkrauklē, Enerģētiķu ielā 11</t>
  </si>
  <si>
    <t>Kompleksi risinājumi siltumnīcefekta gāzu emisijas samazināšanai SIA „Rendas Uplejas” veikala ēkā „Saktas” Rendas pagastā</t>
  </si>
  <si>
    <t>Energoefektivitātes paaugstināšanas pasākumi SIA „Dzintarjūra” ēkā</t>
  </si>
  <si>
    <t>Kompleksi risinājumi siltumnīcefekta gāzu emisijas samazināšanai SIA „FrondaLV”</t>
  </si>
  <si>
    <t>SIA „TKL” ražošanas ēkas energoefektivitātes uzlabošana</t>
  </si>
  <si>
    <t>SIA „Akords 3” ražošanas ēkas energoefektivitātes uzlabošana</t>
  </si>
  <si>
    <t>Kompleksi risinājumi siltumnīcefekta gāzu emisijas samazināšanai SIA „Rēzeknes satiksme” ražošanas ēkai</t>
  </si>
  <si>
    <t>Kompleksi risinājumi SIA "HCT AUTOMOTIVE" autoservisa ēkā - Kopiela 3, Ozolnieki, Ozolnieku novads</t>
  </si>
  <si>
    <t>“Energoefektivitātes pasākumu veikšana VEGA 1 ražošanas ēkā, Dūņu ielā 8”</t>
  </si>
  <si>
    <t>Energoefektīvas LED apgaismojuma sistēmas uzstādīšana Ziemas siltumnīcu kompleksā Kārsavas novada, Mežvidu pagasta, Klonešnīkos, „Gauros”</t>
  </si>
  <si>
    <t>SIA „Port Milgravis” ražošanas ēkas energoefektivitātes uzlabošana</t>
  </si>
  <si>
    <t>Kompleksi risinājumi siltumnīcefekta gāzu emisijas samazināšanai SIA "Troja", Bauskas ielā 143, Rīgā </t>
  </si>
  <si>
    <t>SIA “Brēķu studenti” ēkas Madonas ielā 6, Jēkabpilī energoefektivitātes uzlabošana</t>
  </si>
  <si>
    <t>Kompleksi risinājumi siltumnīcefekta gāzu emisiju samazināšanai SIA "ALU STILS" ražošanas ēkā</t>
  </si>
  <si>
    <t xml:space="preserve">Kompleksi risinājumi siltumnīcefekta gāzu emisijas samazināšanai SIA "Froli Baltic" </t>
  </si>
  <si>
    <t>Saules bateriju sistēmas uzstādīšana saimniecībā „Rūķīšu tēja”.</t>
  </si>
  <si>
    <t>Kompleksi risinājumi siltumnīcefekta gāzu emisiju samazināšanai SIA „Daugavpils skrošu rūpnīca”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</si>
  <si>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</si>
  <si>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</si>
  <si>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</si>
  <si>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</si>
  <si>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</si>
  <si>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</si>
  <si>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</si>
  <si>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</si>
  <si>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</si>
  <si>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</si>
  <si>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</si>
  <si>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</si>
  <si>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</si>
  <si>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</si>
  <si>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</si>
  <si>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</si>
  <si>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</si>
  <si>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</si>
  <si>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</si>
  <si>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</si>
  <si>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</si>
  <si>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</si>
  <si>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</si>
  <si>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</si>
  <si>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</si>
  <si>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</si>
  <si>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</si>
  <si>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</si>
  <si>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</si>
  <si>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</si>
  <si>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</si>
  <si>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</si>
  <si>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</si>
  <si>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</si>
  <si>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</si>
  <si>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</si>
  <si>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</si>
  <si>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</si>
  <si>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</si>
  <si>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</si>
  <si>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</si>
  <si>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</si>
  <si>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</si>
  <si>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</si>
  <si>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</si>
  <si>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</si>
  <si>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</si>
  <si>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</si>
  <si>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</si>
  <si>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</si>
  <si>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</si>
  <si>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</si>
  <si>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</si>
  <si>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</si>
  <si>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</si>
  <si>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</si>
  <si>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</si>
  <si>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</si>
  <si>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</si>
  <si>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</si>
  <si>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</si>
  <si>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</si>
  <si>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Kopā</t>
  </si>
  <si>
    <r>
      <t xml:space="preserve">Klimata pārmaiņu finanšu instrumenta atklāta projektu konkursa "Kompleksi risinājumi siltumnīcefekta gāzu emisiju samazināšanai" III kārtas ietvaros apstiprinātie </t>
    </r>
    <r>
      <rPr>
        <b/>
        <u/>
        <sz val="12"/>
        <color theme="1"/>
        <rFont val="Calibri"/>
        <family val="2"/>
        <charset val="186"/>
        <scheme val="minor"/>
      </rPr>
      <t>komersantu</t>
    </r>
    <r>
      <rPr>
        <b/>
        <sz val="12"/>
        <color theme="1"/>
        <rFont val="Calibri"/>
        <family val="2"/>
        <charset val="186"/>
        <scheme val="minor"/>
      </rPr>
      <t xml:space="preserve"> projekti</t>
    </r>
  </si>
  <si>
    <r>
      <t xml:space="preserve">Klimata pārmaiņu finanšu instrumenta atklāta projektu konkursa "Kompleksi risinājumi siltumnīcefekta gāzu emisiju samazināšanai" III kārtas ietvaros apstiprinātie </t>
    </r>
    <r>
      <rPr>
        <b/>
        <u/>
        <sz val="12"/>
        <color theme="1"/>
        <rFont val="Calibri"/>
        <family val="2"/>
        <charset val="186"/>
        <scheme val="minor"/>
      </rPr>
      <t>izglītības un kultūras iestāžu</t>
    </r>
    <r>
      <rPr>
        <b/>
        <sz val="12"/>
        <color theme="1"/>
        <rFont val="Calibri"/>
        <family val="2"/>
        <charset val="186"/>
        <scheme val="minor"/>
      </rPr>
      <t xml:space="preserve"> projekti</t>
    </r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</si>
  <si>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</si>
  <si>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</si>
  <si>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</si>
  <si>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</si>
  <si>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</si>
  <si>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</si>
  <si>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</si>
  <si>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</si>
  <si>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</si>
  <si>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</si>
  <si>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</si>
  <si>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</si>
  <si>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</si>
  <si>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</si>
  <si>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</si>
  <si>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</si>
  <si>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</si>
  <si>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</si>
  <si>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</si>
  <si>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</si>
  <si>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</si>
  <si>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</si>
  <si>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</si>
  <si>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</si>
  <si>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</si>
  <si>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</si>
  <si>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</si>
  <si>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</si>
  <si>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</si>
  <si>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</si>
  <si>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</si>
  <si>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</si>
  <si>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</si>
  <si>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</si>
  <si>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</si>
  <si>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KPFI-15.2/214</t>
  </si>
  <si>
    <t>KPFI-15.2/122</t>
  </si>
  <si>
    <t>KPFI-15.2/159</t>
  </si>
  <si>
    <t>KPFI-15.2/124</t>
  </si>
  <si>
    <t>KPFI-15.2/126</t>
  </si>
  <si>
    <t>KPFI-15.2/123</t>
  </si>
  <si>
    <t>KPFI-15.2/260</t>
  </si>
  <si>
    <t>KPFI-15.2/125</t>
  </si>
  <si>
    <t>KPFI-15.2/68</t>
  </si>
  <si>
    <t>KPFI-15.2/101</t>
  </si>
  <si>
    <t>KPFI-15.2/121</t>
  </si>
  <si>
    <t>KPFI-15.2/242</t>
  </si>
  <si>
    <t>KPFI-15.2/86</t>
  </si>
  <si>
    <t>KPFI-15.2/85</t>
  </si>
  <si>
    <t>KPFI-15.2/253</t>
  </si>
  <si>
    <t>KPFI-15.2/28</t>
  </si>
  <si>
    <t>KPFI-15.2/209</t>
  </si>
  <si>
    <t>KPFI-15.2/33</t>
  </si>
  <si>
    <t>KPFI-15.2/51</t>
  </si>
  <si>
    <t>KPFI-15.2/115</t>
  </si>
  <si>
    <t>KPFI-15.2/38</t>
  </si>
  <si>
    <t>KPFI-15.2/194</t>
  </si>
  <si>
    <t>KPFI-15.2/183</t>
  </si>
  <si>
    <t>KPFI-15.2/264</t>
  </si>
  <si>
    <t>KPFI-15.2/201</t>
  </si>
  <si>
    <t>KPFI-15.2/265</t>
  </si>
  <si>
    <t>KPFI-15.2/192</t>
  </si>
  <si>
    <t>KPFI-15.2/193</t>
  </si>
  <si>
    <t>KPFI-15.2/176</t>
  </si>
  <si>
    <t>KPFI-15.2/205</t>
  </si>
  <si>
    <t>KPFI-15.2/43</t>
  </si>
  <si>
    <t>KPFI-15.2/52</t>
  </si>
  <si>
    <t>KPFI-15.2/154</t>
  </si>
  <si>
    <t>KPFI-15.2/163</t>
  </si>
  <si>
    <t>KPFI-15.2/91</t>
  </si>
  <si>
    <t>KPFI-15.2/57</t>
  </si>
  <si>
    <t>KPFI-15.2/219</t>
  </si>
  <si>
    <t>KPFI-15.2/128</t>
  </si>
  <si>
    <t>KPFI-15.2/180</t>
  </si>
  <si>
    <t>KPFI-15.2/37</t>
  </si>
  <si>
    <t>KPFI-15.2/10</t>
  </si>
  <si>
    <t>KPFI-15.2/6</t>
  </si>
  <si>
    <t>KPFI-15.2/141</t>
  </si>
  <si>
    <t>KPFI-15.2/188</t>
  </si>
  <si>
    <t>KPFI-15.2/99</t>
  </si>
  <si>
    <t>KPFI-15.2/80</t>
  </si>
  <si>
    <t>KPFI-15.2/216</t>
  </si>
  <si>
    <t>KPFI-15.2/232</t>
  </si>
  <si>
    <t>KPFI-15.2/39</t>
  </si>
  <si>
    <t>KPFI-15.2/78</t>
  </si>
  <si>
    <t>KPFI-15.2/42</t>
  </si>
  <si>
    <t>KPFI-15.2/234</t>
  </si>
  <si>
    <t>KPFI-15.2/55</t>
  </si>
  <si>
    <t>KPFI-15.2/131</t>
  </si>
  <si>
    <t>KPFI-15.2/2</t>
  </si>
  <si>
    <t>KPFI-15.2/237</t>
  </si>
  <si>
    <t>KPFI-15.2/157</t>
  </si>
  <si>
    <t>KPFI-15.2/71</t>
  </si>
  <si>
    <t>KPFI-15.2/72</t>
  </si>
  <si>
    <t>KPFI-15.2/18</t>
  </si>
  <si>
    <t>KPFI-15.2/61</t>
  </si>
  <si>
    <t>KPFI-15.2/200</t>
  </si>
  <si>
    <t>KPFI-15.2/58</t>
  </si>
  <si>
    <t>KPFI-15.2/16</t>
  </si>
  <si>
    <t>KPFI-15.2/40</t>
  </si>
  <si>
    <t>KPFI-15.2/5</t>
  </si>
  <si>
    <t>KPFI-15.2/111</t>
  </si>
  <si>
    <t>KPFI-15.2/145</t>
  </si>
  <si>
    <t>KPFI-15.2/203</t>
  </si>
  <si>
    <t>KPFI-15.2/73</t>
  </si>
  <si>
    <t>KPFI-15.2/74</t>
  </si>
  <si>
    <t>KPFI-15.2/77</t>
  </si>
  <si>
    <t>KPFI-15.2/143</t>
  </si>
  <si>
    <t>KPFI-15.2/13</t>
  </si>
  <si>
    <t>KPFI-15.2/15</t>
  </si>
  <si>
    <t>KPFI-15.2/142</t>
  </si>
  <si>
    <t>KPFI-15.2/56</t>
  </si>
  <si>
    <t>KPFI-15.2/144</t>
  </si>
  <si>
    <t>KPFI-15.2/225</t>
  </si>
  <si>
    <t>KPFI-15.2/146</t>
  </si>
  <si>
    <t>KPFI-15.2/11</t>
  </si>
  <si>
    <t>KPFI-15.2/14</t>
  </si>
  <si>
    <t>KPFI-15.2/66</t>
  </si>
  <si>
    <t>KPFI-15.2/206</t>
  </si>
  <si>
    <t>KPFI-15.2/165</t>
  </si>
  <si>
    <t>KPFI-15.2/255</t>
  </si>
  <si>
    <t>KPFI-15.2/227</t>
  </si>
  <si>
    <t>KPFI-15.2/196</t>
  </si>
  <si>
    <t>KPFI-15.2/102</t>
  </si>
  <si>
    <t>KPFI-15.2/22</t>
  </si>
  <si>
    <t>KPFI-15.2/224</t>
  </si>
  <si>
    <t>KPFI-15.2/222</t>
  </si>
  <si>
    <t>KPFI-15.2/81</t>
  </si>
  <si>
    <t>KPFI-15.2/47</t>
  </si>
  <si>
    <t>KPFI-15.2/117</t>
  </si>
  <si>
    <t>KPFI-15.2/116</t>
  </si>
  <si>
    <t>KPFI-15.2/24</t>
  </si>
  <si>
    <t>Alūksnes novada pašvaldība</t>
  </si>
  <si>
    <t>Ogres PII "Saulīte"</t>
  </si>
  <si>
    <t>Rīgas stila un modes profesionālā vidusskola</t>
  </si>
  <si>
    <t>Ogres vispārējās PII "Dzīpariņš"</t>
  </si>
  <si>
    <t>Ogres vispārējās PII "Strautiņš"</t>
  </si>
  <si>
    <t xml:space="preserve">Madlienas PII "Taurenītis" </t>
  </si>
  <si>
    <t>Laidzes profesionālā vidusskola</t>
  </si>
  <si>
    <t>Ogres vispārējās pirmskolas izglītības iestāde "Zelta sietiņš"</t>
  </si>
  <si>
    <t>Riebiņu vidusskola</t>
  </si>
  <si>
    <t>Priekuļu vidusskola</t>
  </si>
  <si>
    <t>Ogres PII "Cīrulītis"</t>
  </si>
  <si>
    <t>Rīgas pilsētas pašvaldība</t>
  </si>
  <si>
    <t>SIA "Reāls"</t>
  </si>
  <si>
    <t>Salacgrīvas novada dome</t>
  </si>
  <si>
    <t>Grobiņas novada dome</t>
  </si>
  <si>
    <t>Kokneses novada dome</t>
  </si>
  <si>
    <t>Ilūkstes novada pašvaldība</t>
  </si>
  <si>
    <t>Rundāles novada dome</t>
  </si>
  <si>
    <t>Gulbenes 3. pirmskolas izglītības iestāde "Auseklītis"</t>
  </si>
  <si>
    <t>SIA "Rīgas Katoļu ģimnāzija"</t>
  </si>
  <si>
    <t>IKSC "Līdumi" filiāle "Jaunlīdumi"</t>
  </si>
  <si>
    <t>Vecpiebalgas vidusskola</t>
  </si>
  <si>
    <t>Gulbenes vidusskola</t>
  </si>
  <si>
    <t>Profesionālās izglītības kompetences centrs „Kandavas Valsts lauksaimniecības tehnikums”</t>
  </si>
  <si>
    <t>Talsu novada pašvaldība</t>
  </si>
  <si>
    <t xml:space="preserve">Kokneses internātpamatskola – attīstības centrs </t>
  </si>
  <si>
    <t>Jeru pamatskola</t>
  </si>
  <si>
    <t>Vilpulkas sākumskola</t>
  </si>
  <si>
    <t>Pļaviņu novada ģimnāzija</t>
  </si>
  <si>
    <t>Pļaviņu kultūras nams</t>
  </si>
  <si>
    <t>Staļģenes vidusskola</t>
  </si>
  <si>
    <t>Gulbenes bibliotēka</t>
  </si>
  <si>
    <t>Rēzeknes augstskola</t>
  </si>
  <si>
    <t>Dobeles novada pašvaldība</t>
  </si>
  <si>
    <t>Barkavas Profesionālā vidusskola</t>
  </si>
  <si>
    <t>Jaunjelgavas novada dome</t>
  </si>
  <si>
    <t xml:space="preserve">Aglonas internātvidusskola </t>
  </si>
  <si>
    <t>Austrumlatgales profesionālā vidusskola</t>
  </si>
  <si>
    <t>Latvijas etnogrāfiskais brīvdabas muzejs</t>
  </si>
  <si>
    <t>Jelgavas novada Mūzikas un mākslas skola</t>
  </si>
  <si>
    <t>Profesionālās izglītības kompetences centrs "Rīgas Tehniskā koledža"</t>
  </si>
  <si>
    <t>Rekavas vidusskola</t>
  </si>
  <si>
    <t>Stopiņu novada dome</t>
  </si>
  <si>
    <t>Tilžas vidusskola</t>
  </si>
  <si>
    <t>Liepas PII "Saulīte"</t>
  </si>
  <si>
    <t>Valkas novada dome</t>
  </si>
  <si>
    <t>SIA „MARKUSS INVEST”</t>
  </si>
  <si>
    <t>Sociālās korekcijas izglītības iestāde „Naukšēni”</t>
  </si>
  <si>
    <t>Aizupes pamatskola</t>
  </si>
  <si>
    <t>Viesītes novada pašvaldība</t>
  </si>
  <si>
    <t>Lielplatones internātpamatskola</t>
  </si>
  <si>
    <t>Pārgaujas novada pašvaldība</t>
  </si>
  <si>
    <t>Augstkalnes vidusskola</t>
  </si>
  <si>
    <t>Naukšēnu novada pašvaldība</t>
  </si>
  <si>
    <t>Krustpils novada pašvaldība</t>
  </si>
  <si>
    <t>Salas novada pašvaldība</t>
  </si>
  <si>
    <t>Kandavas internātvidusskola</t>
  </si>
  <si>
    <t>Baltinavas novada dome</t>
  </si>
  <si>
    <t>Neretas novada dome</t>
  </si>
  <si>
    <t>Biķernieku pamatskola</t>
  </si>
  <si>
    <t>Rugāju novada vidusskola</t>
  </si>
  <si>
    <t>Tukuma pilsētas Kultūras nams</t>
  </si>
  <si>
    <t>Iecavas internātpamatskola</t>
  </si>
  <si>
    <t>Indras Mākslas un mūzikas skola</t>
  </si>
  <si>
    <t>Šķibes pamatskola</t>
  </si>
  <si>
    <t>Ķekavas novada pašvaldības Kultūras aģentūra</t>
  </si>
  <si>
    <t>Rīgas 1.medicīnas koledža</t>
  </si>
  <si>
    <t>Izvaltas pamatskola</t>
  </si>
  <si>
    <t>Ciblas novada dome</t>
  </si>
  <si>
    <t>Krimuldas novada dome</t>
  </si>
  <si>
    <t>Ezernieku vidusskola</t>
  </si>
  <si>
    <t>Krāslavas pirmsskolas izglītības iestāde „Pienenīte”</t>
  </si>
  <si>
    <t>Tērvetes novada pašvaldība</t>
  </si>
  <si>
    <t>Dāvja Ozoliņa Apes vidusskola</t>
  </si>
  <si>
    <t>Jaunpils novada dome</t>
  </si>
  <si>
    <t>Adamovas speciālā internātskola</t>
  </si>
  <si>
    <t>Skaistskalnes vidusskola</t>
  </si>
  <si>
    <t>Špoģu Mūzikas un mākslas skola</t>
  </si>
  <si>
    <t>Inčukalna novada dome</t>
  </si>
  <si>
    <t>Aiviekstes biblioteka</t>
  </si>
  <si>
    <t>Rēzeknes pilsētas dome</t>
  </si>
  <si>
    <t>Vaiņodes internātpamatskola</t>
  </si>
  <si>
    <t>Cesvaines internātpamatskola</t>
  </si>
  <si>
    <t>Vaiņodes novada dome</t>
  </si>
  <si>
    <t>Vecpiebalgas novada pašvaldība</t>
  </si>
  <si>
    <t>Rīgas Doma kora skola</t>
  </si>
  <si>
    <t>Liepājas Universitāte</t>
  </si>
  <si>
    <t>Madonas novada pašvaldība</t>
  </si>
  <si>
    <t>Zilupes novada pašvaldība</t>
  </si>
  <si>
    <t>Liepājas Dizaina un mākslas vidusskola</t>
  </si>
  <si>
    <t>Mārupes novada dome</t>
  </si>
  <si>
    <t>Mārupes novada Dome</t>
  </si>
  <si>
    <t>Alsungas novada pirmsskolas izglītības iestāde</t>
  </si>
  <si>
    <t xml:space="preserve">Kompleksi risinājumi siltumnīcefekta gāzu emisiju samazināšanai Alūksnes novada vidusskolā un Liepnas vidusskolā </t>
  </si>
  <si>
    <t>Energoefektivitātes paaugstināšana Ogres vispārējās pirmsskolas izglītības iestādē „Saulīte”</t>
  </si>
  <si>
    <t>Energoefektivitātes paaugstināšana Rīgas Stila un modes profesionālās vidusskolas dienesta viesnīcām</t>
  </si>
  <si>
    <t>Energoefektivitātes paaugstināšana Ogres vispārējās pirmsskolas izglītības iestādē „Dzīpariņš”</t>
  </si>
  <si>
    <t>Energoefektivitātes paaugstināšana Ogres vispārējās pirmsskolas izglītības iestādē "Strautiņš"</t>
  </si>
  <si>
    <t>Energoefektivitātes paaugstināšana Madlienas vispārējās pirmsskolas izglītības iestādē „Taurenītis”</t>
  </si>
  <si>
    <t>Energoefektivitātes paaugstināšana Laidzes Profesionālās vidusskolas ēkās</t>
  </si>
  <si>
    <t>Energoefektivitātes paaugstināšana Ogres vispārējās pirmskolas izglītības iestāde "Zelta sietiņš"</t>
  </si>
  <si>
    <t>Kompleksu risinājumu ieviešana siltumnīcefekta gāzu emisiju samazināšanai Riebiņu vidusskolas ēkā</t>
  </si>
  <si>
    <t xml:space="preserve">Priekuļu vidusskolas ēkas energoefektivitātes paaugstināšana </t>
  </si>
  <si>
    <t>Energoefektivitātes paaugstināsāna Ogres vispārējās pirmskolas izglītības iestādē "Cīrulītis"</t>
  </si>
  <si>
    <t>Kompleksi risinājumi siltumnīcefekta gāzu emisijas samazināšanai Rīgas pilsētas pašvaldības izglītības iestāžu lietojumā esošajās ēkās</t>
  </si>
  <si>
    <t>Kompleksi risinājumi siltumnīcefekta gāzu emisijas samazināšanai bērnu un jauniešu interešu izglītības centram „Citrus skola”</t>
  </si>
  <si>
    <t>Kompleksi risinājumi siltumnīcefekta gāzu emisiju samazināšanai Salacgrīvas vidusskolā</t>
  </si>
  <si>
    <t>Kompleksi risinājumi siltumnīcefekta gāzu emisiju samazināšanai Grobiņas novada pašvaldības Grobiņas ģimnāzijā</t>
  </si>
  <si>
    <t>Energoefektivitātes paaugstināšanas pasākumi Kokneses novada pirmsskolas izglītības iestādē „Gundega” un Kokneses novada mūzikas skolā</t>
  </si>
  <si>
    <t>Kompleksi risinājumi siltumnīcefekta gāzu emisijas samazināšanai Subates pamatskolā</t>
  </si>
  <si>
    <t>Kompleksi risinājumi siltumnīcefekta gāzu emisiju samazināšanai Pilsrundāles vidusskolas un Pilsrundāles vidusskolas Bērsteles struktūrvienības ēkā</t>
  </si>
  <si>
    <t>Energoefektivitātes paaugstināšana Gulbenes 3.pirmskolas izglītības iestādē "Auseklītis"</t>
  </si>
  <si>
    <t>Energoefektivitātes paaugstināšana Rīgas Katoļu ģimnāzijas ēkā Ojāra Vācieša ielā 6, Rīgā</t>
  </si>
  <si>
    <t>Izglītības, kultūras un  sporta centra „Līdumi” filiāles „Jaunlīdumi” energoefektivitātes paaugstināšana</t>
  </si>
  <si>
    <t>Kompleksi risinājumi siltumnīcefekta gāzu emisiju samazināšanai Vecpiebalgas vidusskolas sporta zāles ēkā</t>
  </si>
  <si>
    <t>Gulbenes vidusskolas energoefektivitātes paaugstināšana</t>
  </si>
  <si>
    <t>Energoefektivitātes paaugstināšana Profesionālās izglītības kompetences centra „Kandavas Valsts lauksaimniecības tehnikums” dienesta viesnīcā</t>
  </si>
  <si>
    <t>Kompleksi risinājumi siltumnīcefekta gāzu emisijas samazināšanai Virbu pamatskolas ēkā</t>
  </si>
  <si>
    <t>Energoefektivitātes paaugstināšana "Kokneses speciālās internātskolas" un „Kokneses internātpamatskolas” ēkām</t>
  </si>
  <si>
    <t>Kompleksi risinājumi siltumnīcefekta gāzu emisiju samazināšanai Jeru pamatskolas ēkā</t>
  </si>
  <si>
    <t>Kompleksi risinājumi siltumnīcefekta gāzu emisiju samazināšanai Vilpulkas sākumskolas ēkā</t>
  </si>
  <si>
    <t>Siltumnīcefekta gāzu emisiju samazināšana Pļaviņu novada ģimnāzijas filiāles Odzienā ēkā pēc adreses ,,Skola”, Vietalvas pagasts, Pļaviņu novads, uzlabojot ēkas energoefektivitāti</t>
  </si>
  <si>
    <t>Siltumnīcefekta gāzu emisiju samazināšana Pļaviņu Kultūras nama ēkā Daugavas ielā 49, Pļaviņās, Pļaviņu novadā, uzlabojot ēkas energoefektivitāti”</t>
  </si>
  <si>
    <t>Staļģenes vidusskolas muižas ēkas energoefektivitātes paaugstināšana</t>
  </si>
  <si>
    <t>Gulbenes bibliotēkas enrgoefektivitātes paaugstināšana</t>
  </si>
  <si>
    <t xml:space="preserve">Rēzeknes augstskolas katlu mājas rekonstrukcija </t>
  </si>
  <si>
    <t>Kompleksi risinājumi siltumnīcefekta gāzu emisiju samazināšanai Gardenes pamatskolā, Priežu ielā 21, Gardenē, Auru pagastā, Dobeles novadā</t>
  </si>
  <si>
    <t>Energoefektivitātes paaugstināšana Barkavas Profesionālās vidusskolas mācību, ražošanas korpusā</t>
  </si>
  <si>
    <t>Mācību korpusa un sporta zāles fasāžu vienkāršotā renovācija, Uzvaras ielā 1, Jaunjelgavā</t>
  </si>
  <si>
    <t>Aglonas novada Aglonas internātvidusskolas ēkas energoefektivitātes uzlabošana</t>
  </si>
  <si>
    <t>Kompleksi risinājumi siltumnīcefekta gāzu emisijas samazināšanai Austrumlatgales Profesionālās vidusskolas dienesta viesnīcas ēkā, Varoņu ielā 11a, Rēzeknē</t>
  </si>
  <si>
    <t>Kompleksi risinājumi siltumnīcefekta gāzu emisiju samazināšanai Latvijas Etnogrāfiskā brīvdabas muzeja saimniecības korpusā un fondu glabātuvē</t>
  </si>
  <si>
    <t xml:space="preserve">Jelgavas novada Mūzikas un mākslas skolas energoefektivitātes paaugstināšana </t>
  </si>
  <si>
    <t>Kompleksi risinājumi siltumnīcefekta gāzu emisiju samazināšanai PIKC „Rīgas Tehniskā koledža” macību ēkai Rīgā, Lēdmanes ielā 3</t>
  </si>
  <si>
    <t>Kompleksi risinājumi siltumnīcefekta gāzu emisiju samazināšanai Rekavas vidusskolā</t>
  </si>
  <si>
    <t>Energoefektivitātes pasākumu īstenošana Ulbrokas vidusskolā, nodrošinot siltumnīcefekta gāzu emisiju samazināšanu</t>
  </si>
  <si>
    <t>Kompleksi risinājumi siltumnīcefekta gāzu emisiju samazināšanai Tilžas vidusskolā</t>
  </si>
  <si>
    <t xml:space="preserve">Priekuļu novada pirmskolas izglītības iestādes „Saulīte” ēkas energoefektivitātes paaugstināšana </t>
  </si>
  <si>
    <t>Kompleksi risinājumi siltumnīcefekta gāzu emisiju samazināšanai J.Cimzes Valkas Mūzikas skolā</t>
  </si>
  <si>
    <t xml:space="preserve">Siltumnīcefekta gāzu emisiju samazināšana pirmsskolas izglītības iestādē Šampētera iela 1, Rīgā </t>
  </si>
  <si>
    <t>Kompleksi risinājumi siltumnīcefekta gāzu emisiju samazināšanai Sociālās korekcijas izglītības iestādes "Naukšēni" internātam un internāta ēkai audzēkņiem ar īpašu uzraudzību</t>
  </si>
  <si>
    <t xml:space="preserve">Aizupes pamatskolas energoefektivitātes paaugstināšana </t>
  </si>
  <si>
    <t>Kompleksi risinājumi siltumnīcefekta gāzu emisijas samazināšanai pirmsskolas izglītības iestādē „Zīlīte”, Pavasara ielā 6a, Viesītē, Viesītes novadā</t>
  </si>
  <si>
    <t>Lielplatones internātpamatskolas internāta ēkas energoefektivitātes paaugstināšana</t>
  </si>
  <si>
    <t>Stalbes vidusskolas ēkas energoefektivitātes paaugstināšana</t>
  </si>
  <si>
    <t>Augstkalnes vidusskolas internāta ēkas energoefektivitātes paaugstināšana</t>
  </si>
  <si>
    <t>„Oglekļa dioksīda emisiju samazināšana, uzlabojot Naukšēnu novada Naukšēnu vidusskolas ēkas energoefektivitāti”</t>
  </si>
  <si>
    <t>Vienkāršotās renovācijas būvdarbi kompleksu pasākumu ieviešanai siltumnīcefekta gāzu emisiju samazināšanai Krustpils novada Variešu pagasta Variešu sākumskolas ēkā</t>
  </si>
  <si>
    <t>Kompleksi risinājumi siltumnīcefekta gāzu emisijas samazināšanai Salas vidusskolas sporta zālei</t>
  </si>
  <si>
    <t>Kompleksi risinājumi siltumnīcefekta gāzu emisijas samazināšanai Kandavas internātvidusskolas internātā</t>
  </si>
  <si>
    <t>Oglekļa dioksīda emisiju samazināšana, uzlabojot Baltinavas vidusskolas ēkas energoefektivitāti</t>
  </si>
  <si>
    <t>„Energoefektivitātes paaugstināšana Neretas Jāņa Jaunsudrabiņa vidusskolas sporta halles ēkā”</t>
  </si>
  <si>
    <t>Kompleksi risinājumi siltumnīcefekta gāzu emisiju samazināšanai Biķernieku pamatskolā</t>
  </si>
  <si>
    <t>Kompleksi risinājumi siltumnīcefekta gāzu emisiju samazināšanai Rugāju novada vidusskolas ēkās</t>
  </si>
  <si>
    <t>Kompleksi risinājumi siltumnīcefekta gāzu emisiju samazināšanai Tukuma pilsētas Kultūras nama ēkā</t>
  </si>
  <si>
    <t>Siltumnīcefekta gāzu emisijas samazināšana Iecavas internātpamatskolā, uzlabojot skolas ēkas energoefektivitāti</t>
  </si>
  <si>
    <t>Kompleksi risinājumi siltumnīcefekta gāzu emisiju samazināšanai Indras Mākslas un mūzikas skolā</t>
  </si>
  <si>
    <t>Šķibes pamatskolas energoefektivitātes paaugstināšana</t>
  </si>
  <si>
    <t>Kompleksi risinājumi siltumnīcefekta gāzu emisijas samazināšanai Ķekavas novada pašvaldības Kultūras aģentūras „Ķekavas kultūras namā” Gaismas iela 17, Ķekava, Ķekavas novads.</t>
  </si>
  <si>
    <t>Energoefektivitātes paaugstināšana Rīgas 1.medicīnas koledžas dienesta viesnīcā</t>
  </si>
  <si>
    <t>Kompleksi risinājumi siltumnīcefekta gāzu emisiju samazināšanai Izvaltas pamatskolā</t>
  </si>
  <si>
    <t>Kompleksi risinājumi siltumnīcefekta gāzu emisiju samazināšanai Valdemārpils pirmsskolas izglītības iestādes „Saulstariņš“ ēkai</t>
  </si>
  <si>
    <t>„Oglekļa dioksīda emisiju samazināšana, uzlabojot Ciblas novada pašvaldības Blontu pirmsskolas izglītības iestādes ēkas energoefektivitāti”</t>
  </si>
  <si>
    <t>Energoefektivitātes uzlabošana Neretas pirmsskolas izglītības iestādē „Ziediņš”</t>
  </si>
  <si>
    <t>Kompleksi risinājumi siltumnīcefekta gāzu emisiju samazināšanai Rites pamatskolā</t>
  </si>
  <si>
    <t>Kompleksi risinājumi siltumnīcefekta gāzu emisiju samazināšanai Garlība Merķeļa Lēdurgas pamatskolas (pirmsskolas) un Lēdurgas Mākslas un mūzikas skolas ēkā</t>
  </si>
  <si>
    <t>Kompleksi risinājumi siltumnīcefekta gāzu emisiju samazināšanai Ezernieku vidusskolā</t>
  </si>
  <si>
    <t>Kompleksi risinājumi siltumnīcefekta gāzu emisiju samazināšanai Krāslavas PII „Pienenīte”</t>
  </si>
  <si>
    <t>Kompleksi risinājumi siltumnīcefekta gāzu emisiju samazināšanai PII „Ezerciems”</t>
  </si>
  <si>
    <t xml:space="preserve">A.Brigaderes skolas ēkas energoefektivitātes paaugstināšana </t>
  </si>
  <si>
    <t>Kompleksi risinājumi siltumnīcefekta gāzu emisiju samazināšanai Dāvja Ozoliņa Apes vidusskolā</t>
  </si>
  <si>
    <t>Energoefektivitātes paaugstināšana Jaunpils vidusskolas ēkā</t>
  </si>
  <si>
    <t>Kompleksi risinājumi siltumnīcefekta gāzu emisiju samazināšanai Adamovas speciālajā internātpamatskolā</t>
  </si>
  <si>
    <t>Energoefektivitātes uzlabošana Skaistkalnes vidusskolas sākumskolas korpusā</t>
  </si>
  <si>
    <t>Kompleksi risinājumi siltumnīcefekta gāzu emisiju samazināšanai Špoģu Mūzikas un mākslas skolā</t>
  </si>
  <si>
    <t>Kompleksi risinājumi siltumnīcefekta gāzu emisijas samazināšanai Inčukalna novada Vangažu pirmsskolas izglītības iestādes “Jancis” ēkai</t>
  </si>
  <si>
    <t>„Siltumnīcefekta gāzu emisiju samazināšana Aiviekstes bibliotēkas ēkā pēc adreses ,,Kļavas”, Aiviekstes pagasts, Pļaviņu novads, uzlabojot ēkas energoefektivitāti”</t>
  </si>
  <si>
    <t>Kompleksi risinājumi siltumnīcefekta gāzu emisijas samazināšanai Rēzeknes 1.vidusskolā</t>
  </si>
  <si>
    <t>Kompleksi risinājumi siltumnīcefekta gāzu emisiju samazināšanai Vaiņodes internātpamatskolas skolas ēkā</t>
  </si>
  <si>
    <t>Kompleksi risinājumi siltumnīcefekta gāzu emisiju samazināšanai Cesvaines internātpamatskolā</t>
  </si>
  <si>
    <t>Kompleksi risinājumi siltumnīcefekta gāzu emisiju samazināšanai Vaiņodes vidusskolas sporta zālē</t>
  </si>
  <si>
    <t>Siltumnīcefekta gāzu emisiju samazināšana Vecpiebalgas vidusskolas pirmskolas izglītības iestādē</t>
  </si>
  <si>
    <t>Kompleksi risinājumi siltumnīcefekta gāzu emisiju samazināšanai Rīgas Doma kora skolas ēkā</t>
  </si>
  <si>
    <t>Kompleksi risinājumi siltumnīcefekta gāzu emisijas samazināšanai Liepājas Universitātes dienesta viesnīcā Ganību ielā 36/48</t>
  </si>
  <si>
    <t>Madonas bērnu un jaunatnes sporta skolas LED apgaismojuma izveide</t>
  </si>
  <si>
    <t>Kompleksi risinājumi siltumnīcefekta gāzu emisijas samazināšanai Zilupes mūzikas un mākslas skolas ēkā Tautas ielā 2</t>
  </si>
  <si>
    <t xml:space="preserve">Kompleksi risinājumi siltumnīcefekta gāzu emisijas samazināšanai Liepājas Dizaina un mākslas vidusskolas ēkā Alejas ielā 18/20 </t>
  </si>
  <si>
    <t>Kompleksi risinājumi siltumnīcefekta gāzu emisijas samazināšanai Jaunmārupes sākumskolā</t>
  </si>
  <si>
    <t>Kompleksi risinājumi siltumnīcefekta gāzu emisijas samazināšanai Mārupes vidusskolā</t>
  </si>
  <si>
    <t>Kompleksi risinājumi siltumnīcefekta gāzu emisiju samazināšanai Alsungas novada pirmsskolas izglītības iestādes ēkā</t>
  </si>
  <si>
    <t>KPFI-15.2/210</t>
  </si>
  <si>
    <t>KPFI-15.2/156</t>
  </si>
  <si>
    <t>KPFI-15.2/221</t>
  </si>
  <si>
    <t>KPFI-15.2/243</t>
  </si>
  <si>
    <t>KPFI-15.2/240</t>
  </si>
  <si>
    <t>KPFI-15.2/170</t>
  </si>
  <si>
    <t>KPFI-15.2/177</t>
  </si>
  <si>
    <t>KPFI-15.2/70</t>
  </si>
  <si>
    <t>KPFI-15.2/12</t>
  </si>
  <si>
    <t>SIA "Dobeles un apkārtnes slimnīca”</t>
  </si>
  <si>
    <t>SIA "Jēkabpils reģionālā slimnīca"</t>
  </si>
  <si>
    <t>Valsts sabiedrība ar ierobežotu atbildību „Nacionālais rehabilitācijas centrs „Vaivari””</t>
  </si>
  <si>
    <t>Rīgas pašvaldības SIA “Rīgas 1.slimnīca”</t>
  </si>
  <si>
    <t>SIA Liepājas reģionālā slimnīca</t>
  </si>
  <si>
    <t>SIA „Balt Aliance”</t>
  </si>
  <si>
    <t>Neatliekamās medicīniskās palīdzības dienests</t>
  </si>
  <si>
    <t xml:space="preserve">Sabiedrība ar ierobežoto atbildību „Krāslavas slimnīca” </t>
  </si>
  <si>
    <t>VSIA "Piejūras slimnīca"</t>
  </si>
  <si>
    <t>Kompleksi risinājumi siltumnīcefekta gāzu emisiju samazināšanai Dobeles slimnīcas ēkā</t>
  </si>
  <si>
    <t>Jēkabpils reģionālās slimnīcas katlu mājas rekonstrukcija</t>
  </si>
  <si>
    <t>„Nacionālā rehabilitācijas centra „Vaivari” siltumapgādes sistēmas rekonstrukcija”</t>
  </si>
  <si>
    <t>Kompleksi risinājumi siltumnīcefekta gāzu emisijas samazināšanai Rīgas pašvaldības SIA „Rīgas 1.slimnīca” ēkās, Bruņinieku ielā 5, Rīga, LV 1001</t>
  </si>
  <si>
    <t>Kompleksi risinājumi siltumnīcefekta gāzu emisiju samazināšanai Liepājas reģionālās slimnīcas galvenajā korpusā, Slimnīcas iela 25, Liepāja</t>
  </si>
  <si>
    <t>Kompleksi risinājumi siltumnīcefekta gāzu emisiju samazināšanai veselības centrā „Baltezers”</t>
  </si>
  <si>
    <t>Kompleksi risinājumi siltumnīcefekta gāzu emisiju samazināšanai NMP dienesta Rīgas reģionālajā centrā Duntes 8, Rīgā</t>
  </si>
  <si>
    <t>Siltumnīcefekta gāzu emisijas samazināšanas un energotaupības pasākumi ārstniecības iestādē „Krāslavas slimnīca”</t>
  </si>
  <si>
    <t>Kompleksi risinājumi siltumnīcefekta gāzu emisiju samazināšanai VSIA "Piejūras slimnīca"</t>
  </si>
  <si>
    <t>Projekta kopējās attiecināmās izmaksas (EUR)</t>
  </si>
  <si>
    <t>Projektam piešķirtais KPFI finansējums (EUR)</t>
  </si>
  <si>
    <r>
      <t xml:space="preserve">Klimata pārmaiņu finanšu instrumenta atklāta projektu konkursa "Kompleksi risinājumi siltumnīcefekta gāzu emisiju samazināšanai" III kārtas ietvaros apstiprinātie </t>
    </r>
    <r>
      <rPr>
        <b/>
        <u/>
        <sz val="12"/>
        <color theme="1"/>
        <rFont val="Calibri"/>
        <family val="2"/>
        <charset val="186"/>
        <scheme val="minor"/>
      </rPr>
      <t>ārstniecības iestāžu</t>
    </r>
    <r>
      <rPr>
        <b/>
        <sz val="12"/>
        <color theme="1"/>
        <rFont val="Calibri"/>
        <family val="2"/>
        <charset val="186"/>
        <scheme val="minor"/>
      </rPr>
      <t xml:space="preserve"> projekti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</si>
</sst>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2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/>
    <xf numFmtId="2" fontId="0" fillId="0" borderId="0" xfId="0" applyNumberFormat="1" applyFont="1"/>
    <xf numFmtId="0" fontId="0" fillId="0" borderId="0" xfId="0" applyFont="1" applyAlignment="1">
      <alignment wrapText="1"/>
    </xf>
    <xf numFmtId="2" fontId="0" fillId="0" borderId="0" xfId="0" applyNumberFormat="1" applyFont="1" applyAlignment="1">
      <alignment wrapText="1"/>
    </xf>
    <xf numFmtId="43" fontId="0" fillId="0" borderId="0" xfId="0" applyNumberFormat="1" applyFont="1"/>
    <xf numFmtId="0" fontId="0" fillId="0" borderId="0" xfId="0" applyFont="1" applyBorder="1"/>
    <xf numFmtId="49" fontId="1" fillId="0" borderId="1" xfId="0" applyNumberFormat="1" applyFont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vertical="top"/>
    </xf>
    <xf numFmtId="49" fontId="6" fillId="0" borderId="1" xfId="1" applyNumberFormat="1" applyFont="1" applyFill="1" applyBorder="1" applyAlignment="1">
      <alignment vertical="top"/>
    </xf>
    <xf numFmtId="49" fontId="6" fillId="0" borderId="1" xfId="1" applyNumberFormat="1" applyFont="1" applyFill="1" applyBorder="1" applyAlignment="1">
      <alignment vertical="top" wrapText="1"/>
    </xf>
    <xf numFmtId="43" fontId="7" fillId="0" borderId="1" xfId="2" applyFont="1" applyFill="1" applyBorder="1" applyAlignment="1">
      <alignment vertical="top"/>
    </xf>
    <xf numFmtId="3" fontId="7" fillId="0" borderId="1" xfId="1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/>
    </xf>
    <xf numFmtId="4" fontId="6" fillId="0" borderId="1" xfId="0" applyNumberFormat="1" applyFont="1" applyFill="1" applyBorder="1" applyAlignment="1">
      <alignment vertical="top"/>
    </xf>
    <xf numFmtId="164" fontId="7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43" fontId="3" fillId="0" borderId="1" xfId="0" applyNumberFormat="1" applyFont="1" applyBorder="1"/>
    <xf numFmtId="2" fontId="6" fillId="0" borderId="1" xfId="1" applyNumberFormat="1" applyFont="1" applyFill="1" applyBorder="1" applyAlignment="1">
      <alignment vertical="top"/>
    </xf>
    <xf numFmtId="2" fontId="6" fillId="0" borderId="1" xfId="1" applyNumberFormat="1" applyFont="1" applyFill="1" applyBorder="1" applyAlignment="1">
      <alignment vertical="top" wrapText="1"/>
    </xf>
    <xf numFmtId="43" fontId="6" fillId="0" borderId="2" xfId="2" applyFont="1" applyFill="1" applyBorder="1" applyAlignment="1">
      <alignment vertical="top"/>
    </xf>
    <xf numFmtId="43" fontId="6" fillId="0" borderId="1" xfId="2" applyFont="1" applyFill="1" applyBorder="1" applyAlignment="1">
      <alignment vertical="top"/>
    </xf>
    <xf numFmtId="0" fontId="0" fillId="0" borderId="0" xfId="0" applyFont="1" applyFill="1" applyBorder="1"/>
    <xf numFmtId="2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Alignment="1">
      <alignment wrapText="1"/>
    </xf>
    <xf numFmtId="0" fontId="6" fillId="0" borderId="0" xfId="0" applyFont="1" applyFill="1"/>
    <xf numFmtId="43" fontId="6" fillId="0" borderId="0" xfId="0" applyNumberFormat="1" applyFont="1" applyFill="1"/>
    <xf numFmtId="2" fontId="6" fillId="0" borderId="0" xfId="0" applyNumberFormat="1" applyFont="1" applyFill="1"/>
    <xf numFmtId="0" fontId="4" fillId="0" borderId="1" xfId="0" applyFont="1" applyFill="1" applyBorder="1" applyAlignment="1">
      <alignment horizontal="right"/>
    </xf>
    <xf numFmtId="43" fontId="3" fillId="0" borderId="1" xfId="0" applyNumberFormat="1" applyFont="1" applyFill="1" applyBorder="1"/>
    <xf numFmtId="4" fontId="7" fillId="0" borderId="2" xfId="2" applyNumberFormat="1" applyFont="1" applyFill="1" applyBorder="1" applyAlignment="1">
      <alignment vertical="top"/>
    </xf>
    <xf numFmtId="4" fontId="7" fillId="0" borderId="1" xfId="2" applyNumberFormat="1" applyFont="1" applyFill="1" applyBorder="1" applyAlignment="1">
      <alignment vertical="top"/>
    </xf>
    <xf numFmtId="4" fontId="7" fillId="0" borderId="1" xfId="1" applyNumberFormat="1" applyFont="1" applyFill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center" wrapText="1"/>
    </xf>
    <xf numFmtId="43" fontId="9" fillId="0" borderId="1" xfId="2" applyFont="1" applyFill="1" applyBorder="1" applyAlignment="1">
      <alignment vertical="top"/>
    </xf>
    <xf numFmtId="0" fontId="11" fillId="0" borderId="0" xfId="0" applyFont="1"/>
    <xf numFmtId="4" fontId="9" fillId="0" borderId="2" xfId="2" applyNumberFormat="1" applyFont="1" applyFill="1" applyBorder="1" applyAlignment="1">
      <alignment vertical="top"/>
    </xf>
    <xf numFmtId="4" fontId="9" fillId="0" borderId="1" xfId="2" applyNumberFormat="1" applyFont="1" applyFill="1" applyBorder="1" applyAlignment="1">
      <alignment vertical="top"/>
    </xf>
    <xf numFmtId="43" fontId="10" fillId="0" borderId="2" xfId="2" applyFont="1" applyFill="1" applyBorder="1" applyAlignment="1">
      <alignment vertical="top"/>
    </xf>
    <xf numFmtId="0" fontId="11" fillId="0" borderId="0" xfId="0" applyFont="1" applyFill="1"/>
    <xf numFmtId="43" fontId="10" fillId="0" borderId="1" xfId="2" applyFont="1" applyFill="1" applyBorder="1" applyAlignment="1">
      <alignment vertical="top"/>
    </xf>
    <xf numFmtId="0" fontId="4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topLeftCell="E1" workbookViewId="0">
      <selection activeCell="I65" sqref="I65"/>
    </sheetView>
  </sheetViews>
  <sheetFormatPr defaultRowHeight="15"/>
  <cols>
    <col min="1" max="1" width="2.42578125" style="1" customWidth="1"/>
    <col min="2" max="2" width="5.42578125" style="1" customWidth="1"/>
    <col min="3" max="3" width="16.85546875" style="1" customWidth="1"/>
    <col min="4" max="4" width="23.42578125" style="1" customWidth="1"/>
    <col min="5" max="5" width="33.140625" style="1" customWidth="1"/>
    <col min="6" max="6" width="21.140625" style="1" customWidth="1"/>
    <col min="7" max="7" width="21.140625" style="39" customWidth="1"/>
    <col min="8" max="8" width="21.85546875" style="1" customWidth="1"/>
    <col min="9" max="9" width="21.85546875" style="39" customWidth="1"/>
    <col min="10" max="10" width="19.85546875" style="1" customWidth="1"/>
    <col min="11" max="11" width="24.140625" style="1" customWidth="1"/>
    <col min="12" max="12" width="9.140625" style="1"/>
    <col min="13" max="13" width="11.28515625" style="2" customWidth="1"/>
    <col min="14" max="16384" width="9.140625" style="1"/>
  </cols>
  <sheetData>
    <row r="1" spans="1:13" ht="39.75" customHeight="1">
      <c r="A1" s="6"/>
      <c r="B1" s="45" t="s">
        <v>257</v>
      </c>
      <c r="C1" s="45"/>
      <c r="D1" s="45"/>
      <c r="E1" s="45"/>
      <c r="F1" s="45"/>
      <c r="G1" s="45"/>
      <c r="H1" s="45"/>
      <c r="I1" s="45"/>
      <c r="J1" s="45"/>
      <c r="K1" s="45"/>
      <c r="L1" s="6"/>
    </row>
    <row r="2" spans="1:13" s="3" customFormat="1" ht="50.25" customHeight="1"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37" t="s">
        <v>608</v>
      </c>
      <c r="H2" s="7" t="s">
        <v>5</v>
      </c>
      <c r="I2" s="37" t="s">
        <v>609</v>
      </c>
      <c r="J2" s="7" t="s">
        <v>6</v>
      </c>
      <c r="K2" s="7" t="s">
        <v>7</v>
      </c>
      <c r="M2" s="4"/>
    </row>
    <row r="3" spans="1:13" ht="56.25" customHeight="1">
      <c r="B3" s="9" t="s">
        <v>194</v>
      </c>
      <c r="C3" s="10" t="s">
        <v>8</v>
      </c>
      <c r="D3" s="11" t="s">
        <v>70</v>
      </c>
      <c r="E3" s="11" t="s">
        <v>132</v>
      </c>
      <c r="F3" s="12">
        <v>82900</v>
      </c>
      <c r="G3" s="38">
        <f>F3/0.702804</f>
        <v>117956.07310146214</v>
      </c>
      <c r="H3" s="12">
        <v>53885</v>
      </c>
      <c r="I3" s="38">
        <f>H3/0.702804</f>
        <v>76671.447515950393</v>
      </c>
      <c r="J3" s="13">
        <v>1043949</v>
      </c>
      <c r="K3" s="16">
        <v>19.373647582815256</v>
      </c>
      <c r="L3" s="5"/>
    </row>
    <row r="4" spans="1:13" ht="49.5" customHeight="1">
      <c r="B4" s="9" t="s">
        <v>195</v>
      </c>
      <c r="C4" s="10" t="s">
        <v>9</v>
      </c>
      <c r="D4" s="11" t="s">
        <v>71</v>
      </c>
      <c r="E4" s="11" t="s">
        <v>133</v>
      </c>
      <c r="F4" s="12">
        <v>385590.97</v>
      </c>
      <c r="G4" s="38">
        <f t="shared" ref="G4:G65" si="0">F4/0.702804</f>
        <v>548646.5216475717</v>
      </c>
      <c r="H4" s="12">
        <v>250634.13</v>
      </c>
      <c r="I4" s="38">
        <f t="shared" ref="I4:I65" si="1">H4/0.702804</f>
        <v>356620.23835948575</v>
      </c>
      <c r="J4" s="13">
        <v>739054</v>
      </c>
      <c r="K4" s="16">
        <v>2.9487364709666637</v>
      </c>
      <c r="L4" s="5"/>
    </row>
    <row r="5" spans="1:13" ht="33" customHeight="1">
      <c r="B5" s="9" t="s">
        <v>196</v>
      </c>
      <c r="C5" s="10" t="s">
        <v>10</v>
      </c>
      <c r="D5" s="11" t="s">
        <v>72</v>
      </c>
      <c r="E5" s="11" t="s">
        <v>134</v>
      </c>
      <c r="F5" s="12">
        <v>750609.42</v>
      </c>
      <c r="G5" s="38">
        <f t="shared" si="0"/>
        <v>1068020.9845134632</v>
      </c>
      <c r="H5" s="12">
        <v>337774.23</v>
      </c>
      <c r="I5" s="38">
        <f t="shared" si="1"/>
        <v>480609.43022521213</v>
      </c>
      <c r="J5" s="13">
        <v>509995.3</v>
      </c>
      <c r="K5" s="16">
        <v>1.5098703651844607</v>
      </c>
      <c r="L5" s="5"/>
    </row>
    <row r="6" spans="1:13" ht="42.75" customHeight="1">
      <c r="B6" s="9" t="s">
        <v>197</v>
      </c>
      <c r="C6" s="10" t="s">
        <v>11</v>
      </c>
      <c r="D6" s="11" t="s">
        <v>73</v>
      </c>
      <c r="E6" s="11" t="s">
        <v>135</v>
      </c>
      <c r="F6" s="12">
        <v>1200133.8799999999</v>
      </c>
      <c r="G6" s="38">
        <f t="shared" si="0"/>
        <v>1707636.6668374112</v>
      </c>
      <c r="H6" s="12">
        <v>600000</v>
      </c>
      <c r="I6" s="38">
        <f t="shared" si="1"/>
        <v>853723.08637970185</v>
      </c>
      <c r="J6" s="13">
        <v>466544.8</v>
      </c>
      <c r="K6" s="16">
        <v>0.77757466666666664</v>
      </c>
      <c r="L6" s="5"/>
    </row>
    <row r="7" spans="1:13" ht="57" customHeight="1">
      <c r="B7" s="9" t="s">
        <v>198</v>
      </c>
      <c r="C7" s="10" t="s">
        <v>12</v>
      </c>
      <c r="D7" s="11" t="s">
        <v>74</v>
      </c>
      <c r="E7" s="11" t="s">
        <v>136</v>
      </c>
      <c r="F7" s="12">
        <v>536045.91</v>
      </c>
      <c r="G7" s="38">
        <f t="shared" si="0"/>
        <v>762724.61454402655</v>
      </c>
      <c r="H7" s="12">
        <v>241220.66</v>
      </c>
      <c r="I7" s="38">
        <f t="shared" si="1"/>
        <v>343226.07725624787</v>
      </c>
      <c r="J7" s="13">
        <v>285267.40000000002</v>
      </c>
      <c r="K7" s="16">
        <v>1.1825993677324322</v>
      </c>
      <c r="L7" s="5"/>
    </row>
    <row r="8" spans="1:13" ht="45.75" customHeight="1">
      <c r="B8" s="9" t="s">
        <v>199</v>
      </c>
      <c r="C8" s="10" t="s">
        <v>13</v>
      </c>
      <c r="D8" s="11" t="s">
        <v>75</v>
      </c>
      <c r="E8" s="11" t="s">
        <v>137</v>
      </c>
      <c r="F8" s="12">
        <v>374172.62</v>
      </c>
      <c r="G8" s="38">
        <f t="shared" si="0"/>
        <v>532399.67330863234</v>
      </c>
      <c r="H8" s="12">
        <v>168377.65</v>
      </c>
      <c r="I8" s="38">
        <f t="shared" si="1"/>
        <v>239579.81172560202</v>
      </c>
      <c r="J8" s="13">
        <v>269923.92499999999</v>
      </c>
      <c r="K8" s="16">
        <v>1.6030864250688852</v>
      </c>
      <c r="L8" s="5"/>
    </row>
    <row r="9" spans="1:13" ht="71.25" customHeight="1">
      <c r="B9" s="9" t="s">
        <v>200</v>
      </c>
      <c r="C9" s="10" t="s">
        <v>14</v>
      </c>
      <c r="D9" s="11" t="s">
        <v>76</v>
      </c>
      <c r="E9" s="11" t="s">
        <v>138</v>
      </c>
      <c r="F9" s="12">
        <v>386634.28</v>
      </c>
      <c r="G9" s="38">
        <f t="shared" si="0"/>
        <v>550131.01803632313</v>
      </c>
      <c r="H9" s="12">
        <v>211935.84</v>
      </c>
      <c r="I9" s="38">
        <f t="shared" si="1"/>
        <v>301557.53239879111</v>
      </c>
      <c r="J9" s="13">
        <v>266368.62</v>
      </c>
      <c r="K9" s="16">
        <v>1.2568361254991134</v>
      </c>
      <c r="L9" s="5"/>
    </row>
    <row r="10" spans="1:13" ht="60" customHeight="1">
      <c r="B10" s="9" t="s">
        <v>201</v>
      </c>
      <c r="C10" s="10" t="s">
        <v>15</v>
      </c>
      <c r="D10" s="11" t="s">
        <v>77</v>
      </c>
      <c r="E10" s="11" t="s">
        <v>139</v>
      </c>
      <c r="F10" s="12">
        <v>76600.600000000006</v>
      </c>
      <c r="G10" s="38">
        <f t="shared" si="0"/>
        <v>108992.83441756167</v>
      </c>
      <c r="H10" s="12">
        <v>49790.39</v>
      </c>
      <c r="I10" s="38">
        <f t="shared" si="1"/>
        <v>70845.34237141507</v>
      </c>
      <c r="J10" s="13">
        <v>229591.21</v>
      </c>
      <c r="K10" s="16">
        <v>4.6111550843445892</v>
      </c>
      <c r="L10" s="5"/>
    </row>
    <row r="11" spans="1:13" ht="31.5" customHeight="1">
      <c r="B11" s="9" t="s">
        <v>202</v>
      </c>
      <c r="C11" s="10" t="s">
        <v>16</v>
      </c>
      <c r="D11" s="11" t="s">
        <v>78</v>
      </c>
      <c r="E11" s="11" t="s">
        <v>140</v>
      </c>
      <c r="F11" s="12">
        <v>930475.77</v>
      </c>
      <c r="G11" s="38">
        <f t="shared" si="0"/>
        <v>1323947.7436098827</v>
      </c>
      <c r="H11" s="12">
        <v>418248.85</v>
      </c>
      <c r="I11" s="38">
        <f t="shared" si="1"/>
        <v>595114.49849460158</v>
      </c>
      <c r="J11" s="13">
        <v>330716.48</v>
      </c>
      <c r="K11" s="16">
        <v>0.7907170097419276</v>
      </c>
      <c r="L11" s="5"/>
    </row>
    <row r="12" spans="1:13" ht="31.5" customHeight="1">
      <c r="B12" s="9" t="s">
        <v>203</v>
      </c>
      <c r="C12" s="10" t="s">
        <v>17</v>
      </c>
      <c r="D12" s="11" t="s">
        <v>79</v>
      </c>
      <c r="E12" s="11" t="s">
        <v>141</v>
      </c>
      <c r="F12" s="12">
        <v>897963.53</v>
      </c>
      <c r="G12" s="38">
        <f t="shared" si="0"/>
        <v>1277686.9938133534</v>
      </c>
      <c r="H12" s="12">
        <v>493879.94</v>
      </c>
      <c r="I12" s="38">
        <f t="shared" si="1"/>
        <v>702727.84446303663</v>
      </c>
      <c r="J12" s="13">
        <v>328763.64</v>
      </c>
      <c r="K12" s="16">
        <v>0.66567522463050433</v>
      </c>
      <c r="L12" s="5"/>
    </row>
    <row r="13" spans="1:13" ht="39" customHeight="1">
      <c r="B13" s="9" t="s">
        <v>204</v>
      </c>
      <c r="C13" s="10" t="s">
        <v>18</v>
      </c>
      <c r="D13" s="11" t="s">
        <v>80</v>
      </c>
      <c r="E13" s="11" t="s">
        <v>142</v>
      </c>
      <c r="F13" s="14">
        <v>912308.57</v>
      </c>
      <c r="G13" s="38">
        <f>F13/0.702804</f>
        <v>1298098.1468517538</v>
      </c>
      <c r="H13" s="15">
        <v>591980.56999999995</v>
      </c>
      <c r="I13" s="38">
        <f t="shared" si="1"/>
        <v>842312.46549535857</v>
      </c>
      <c r="J13" s="13">
        <v>1064613.6599999999</v>
      </c>
      <c r="K13" s="16">
        <v>1.8</v>
      </c>
      <c r="L13" s="5"/>
    </row>
    <row r="14" spans="1:13" ht="33" customHeight="1">
      <c r="B14" s="9" t="s">
        <v>205</v>
      </c>
      <c r="C14" s="10" t="s">
        <v>19</v>
      </c>
      <c r="D14" s="11" t="s">
        <v>81</v>
      </c>
      <c r="E14" s="11" t="s">
        <v>143</v>
      </c>
      <c r="F14" s="12">
        <v>483144.85</v>
      </c>
      <c r="G14" s="38">
        <f t="shared" si="0"/>
        <v>687453.18751743017</v>
      </c>
      <c r="H14" s="12">
        <v>217415.18</v>
      </c>
      <c r="I14" s="38">
        <f t="shared" si="1"/>
        <v>309353.93082566408</v>
      </c>
      <c r="J14" s="13">
        <v>466171.94</v>
      </c>
      <c r="K14" s="16">
        <v>2.1441554356968084</v>
      </c>
      <c r="L14" s="5"/>
    </row>
    <row r="15" spans="1:13" ht="35.25" customHeight="1">
      <c r="B15" s="9" t="s">
        <v>206</v>
      </c>
      <c r="C15" s="10" t="s">
        <v>20</v>
      </c>
      <c r="D15" s="11" t="s">
        <v>82</v>
      </c>
      <c r="E15" s="11" t="s">
        <v>144</v>
      </c>
      <c r="F15" s="12">
        <v>228380.77</v>
      </c>
      <c r="G15" s="38">
        <f t="shared" si="0"/>
        <v>324956.55972362135</v>
      </c>
      <c r="H15" s="12">
        <v>118758</v>
      </c>
      <c r="I15" s="38">
        <f t="shared" si="1"/>
        <v>168977.41048713439</v>
      </c>
      <c r="J15" s="13">
        <v>199170</v>
      </c>
      <c r="K15" s="16">
        <v>1.6771080685090689</v>
      </c>
      <c r="L15" s="5"/>
    </row>
    <row r="16" spans="1:13" ht="63" customHeight="1">
      <c r="B16" s="9" t="s">
        <v>207</v>
      </c>
      <c r="C16" s="10" t="s">
        <v>21</v>
      </c>
      <c r="D16" s="11" t="s">
        <v>83</v>
      </c>
      <c r="E16" s="11" t="s">
        <v>145</v>
      </c>
      <c r="F16" s="12">
        <v>185845.26</v>
      </c>
      <c r="G16" s="38">
        <f t="shared" si="0"/>
        <v>264433.98159373028</v>
      </c>
      <c r="H16" s="12">
        <v>83630.3</v>
      </c>
      <c r="I16" s="38">
        <f t="shared" si="1"/>
        <v>118995.1963847673</v>
      </c>
      <c r="J16" s="13">
        <v>179029.31</v>
      </c>
      <c r="K16" s="16">
        <v>2.1407230393768764</v>
      </c>
      <c r="L16" s="5"/>
    </row>
    <row r="17" spans="2:12" ht="31.5" customHeight="1">
      <c r="B17" s="9" t="s">
        <v>208</v>
      </c>
      <c r="C17" s="10" t="s">
        <v>22</v>
      </c>
      <c r="D17" s="11" t="s">
        <v>84</v>
      </c>
      <c r="E17" s="11" t="s">
        <v>146</v>
      </c>
      <c r="F17" s="12">
        <v>5706.26</v>
      </c>
      <c r="G17" s="38">
        <f t="shared" si="0"/>
        <v>8119.2764981417295</v>
      </c>
      <c r="H17" s="12">
        <v>2567.81</v>
      </c>
      <c r="I17" s="38">
        <f t="shared" si="1"/>
        <v>3653.6644640611039</v>
      </c>
      <c r="J17" s="13">
        <v>84593.32</v>
      </c>
      <c r="K17" s="16">
        <v>32.943761415369522</v>
      </c>
      <c r="L17" s="5"/>
    </row>
    <row r="18" spans="2:12" ht="33" customHeight="1">
      <c r="B18" s="9" t="s">
        <v>209</v>
      </c>
      <c r="C18" s="10" t="s">
        <v>23</v>
      </c>
      <c r="D18" s="11" t="s">
        <v>85</v>
      </c>
      <c r="E18" s="11" t="s">
        <v>147</v>
      </c>
      <c r="F18" s="12">
        <v>32476.6</v>
      </c>
      <c r="G18" s="38">
        <f t="shared" si="0"/>
        <v>46210.038645198372</v>
      </c>
      <c r="H18" s="12">
        <v>14614.47</v>
      </c>
      <c r="I18" s="38">
        <f t="shared" si="1"/>
        <v>20794.517390339268</v>
      </c>
      <c r="J18" s="13">
        <v>47743.98</v>
      </c>
      <c r="K18" s="16">
        <v>3.2668978074470032</v>
      </c>
      <c r="L18" s="5"/>
    </row>
    <row r="19" spans="2:12" ht="39" customHeight="1">
      <c r="B19" s="9" t="s">
        <v>210</v>
      </c>
      <c r="C19" s="10" t="s">
        <v>24</v>
      </c>
      <c r="D19" s="11" t="s">
        <v>86</v>
      </c>
      <c r="E19" s="11" t="s">
        <v>148</v>
      </c>
      <c r="F19" s="12">
        <v>263839.44</v>
      </c>
      <c r="G19" s="38">
        <f t="shared" si="0"/>
        <v>375409.70170915365</v>
      </c>
      <c r="H19" s="12">
        <v>118727.48</v>
      </c>
      <c r="I19" s="38">
        <f t="shared" si="1"/>
        <v>168933.98443947389</v>
      </c>
      <c r="J19" s="13">
        <v>164352.6</v>
      </c>
      <c r="K19" s="16">
        <v>1.3842844133472723</v>
      </c>
      <c r="L19" s="5"/>
    </row>
    <row r="20" spans="2:12" ht="38.25" customHeight="1">
      <c r="B20" s="9" t="s">
        <v>211</v>
      </c>
      <c r="C20" s="10" t="s">
        <v>25</v>
      </c>
      <c r="D20" s="11" t="s">
        <v>87</v>
      </c>
      <c r="E20" s="11" t="s">
        <v>149</v>
      </c>
      <c r="F20" s="12">
        <v>143578.88</v>
      </c>
      <c r="G20" s="38">
        <f t="shared" si="0"/>
        <v>204294.34095423477</v>
      </c>
      <c r="H20" s="12">
        <v>78568.38</v>
      </c>
      <c r="I20" s="38">
        <f t="shared" si="1"/>
        <v>111792.73310908875</v>
      </c>
      <c r="J20" s="13">
        <v>156683.63500000001</v>
      </c>
      <c r="K20" s="16">
        <v>1.9942327307754086</v>
      </c>
      <c r="L20" s="5"/>
    </row>
    <row r="21" spans="2:12" ht="58.5" customHeight="1">
      <c r="B21" s="9" t="s">
        <v>212</v>
      </c>
      <c r="C21" s="10" t="s">
        <v>26</v>
      </c>
      <c r="D21" s="11" t="s">
        <v>88</v>
      </c>
      <c r="E21" s="11" t="s">
        <v>150</v>
      </c>
      <c r="F21" s="12">
        <v>535822.4</v>
      </c>
      <c r="G21" s="38">
        <f t="shared" si="0"/>
        <v>762406.58846563206</v>
      </c>
      <c r="H21" s="12">
        <v>294662.32</v>
      </c>
      <c r="I21" s="38">
        <f t="shared" si="1"/>
        <v>419266.70878367231</v>
      </c>
      <c r="J21" s="13">
        <v>179794.07</v>
      </c>
      <c r="K21" s="16">
        <v>0.61016987173656956</v>
      </c>
      <c r="L21" s="5"/>
    </row>
    <row r="22" spans="2:12" ht="54.75" customHeight="1">
      <c r="B22" s="9" t="s">
        <v>213</v>
      </c>
      <c r="C22" s="10" t="s">
        <v>27</v>
      </c>
      <c r="D22" s="11" t="s">
        <v>89</v>
      </c>
      <c r="E22" s="11" t="s">
        <v>151</v>
      </c>
      <c r="F22" s="12">
        <v>182542.26</v>
      </c>
      <c r="G22" s="38">
        <f t="shared" si="0"/>
        <v>259734.23600321001</v>
      </c>
      <c r="H22" s="12">
        <v>100306.97</v>
      </c>
      <c r="I22" s="38">
        <f t="shared" si="1"/>
        <v>142723.96002299362</v>
      </c>
      <c r="J22" s="13">
        <v>135959.76</v>
      </c>
      <c r="K22" s="16">
        <v>1.3554368156071308</v>
      </c>
      <c r="L22" s="5"/>
    </row>
    <row r="23" spans="2:12" ht="32.25" customHeight="1">
      <c r="B23" s="9" t="s">
        <v>214</v>
      </c>
      <c r="C23" s="10" t="s">
        <v>28</v>
      </c>
      <c r="D23" s="11" t="s">
        <v>90</v>
      </c>
      <c r="E23" s="11" t="s">
        <v>152</v>
      </c>
      <c r="F23" s="12">
        <v>478304.9</v>
      </c>
      <c r="G23" s="38">
        <f t="shared" si="0"/>
        <v>680566.55909755779</v>
      </c>
      <c r="H23" s="12">
        <v>206614.18</v>
      </c>
      <c r="I23" s="38">
        <f t="shared" si="1"/>
        <v>293985.49239901878</v>
      </c>
      <c r="J23" s="13">
        <v>124172.07</v>
      </c>
      <c r="K23" s="16">
        <v>0.60098522763539275</v>
      </c>
      <c r="L23" s="5"/>
    </row>
    <row r="24" spans="2:12" ht="45" customHeight="1">
      <c r="B24" s="9" t="s">
        <v>215</v>
      </c>
      <c r="C24" s="10" t="s">
        <v>29</v>
      </c>
      <c r="D24" s="11" t="s">
        <v>91</v>
      </c>
      <c r="E24" s="11" t="s">
        <v>153</v>
      </c>
      <c r="F24" s="12">
        <v>37742.07</v>
      </c>
      <c r="G24" s="38">
        <f t="shared" si="0"/>
        <v>53702.127477931259</v>
      </c>
      <c r="H24" s="12">
        <v>16983.93</v>
      </c>
      <c r="I24" s="38">
        <f t="shared" si="1"/>
        <v>24165.955230761352</v>
      </c>
      <c r="J24" s="13">
        <v>10207.26</v>
      </c>
      <c r="K24" s="16">
        <v>0.6009951760281631</v>
      </c>
      <c r="L24" s="5"/>
    </row>
    <row r="25" spans="2:12" ht="54" customHeight="1">
      <c r="B25" s="9" t="s">
        <v>216</v>
      </c>
      <c r="C25" s="10" t="s">
        <v>30</v>
      </c>
      <c r="D25" s="11" t="s">
        <v>92</v>
      </c>
      <c r="E25" s="11" t="s">
        <v>154</v>
      </c>
      <c r="F25" s="12">
        <v>259747.95</v>
      </c>
      <c r="G25" s="38">
        <f t="shared" si="0"/>
        <v>369588.03592466749</v>
      </c>
      <c r="H25" s="12">
        <v>152846.29</v>
      </c>
      <c r="I25" s="38">
        <f t="shared" si="1"/>
        <v>217480.67740081163</v>
      </c>
      <c r="J25" s="13">
        <v>109617</v>
      </c>
      <c r="K25" s="16">
        <v>0.717171479922738</v>
      </c>
      <c r="L25" s="5"/>
    </row>
    <row r="26" spans="2:12" ht="56.25" customHeight="1">
      <c r="B26" s="9" t="s">
        <v>217</v>
      </c>
      <c r="C26" s="10" t="s">
        <v>31</v>
      </c>
      <c r="D26" s="11" t="s">
        <v>93</v>
      </c>
      <c r="E26" s="11" t="s">
        <v>155</v>
      </c>
      <c r="F26" s="12">
        <v>32960</v>
      </c>
      <c r="G26" s="38">
        <f t="shared" si="0"/>
        <v>46897.854878458289</v>
      </c>
      <c r="H26" s="12">
        <v>21420.7</v>
      </c>
      <c r="I26" s="38">
        <f t="shared" si="1"/>
        <v>30478.910194022803</v>
      </c>
      <c r="J26" s="13">
        <v>61871.9</v>
      </c>
      <c r="K26" s="16">
        <v>2.8884163449373736</v>
      </c>
      <c r="L26" s="5"/>
    </row>
    <row r="27" spans="2:12" ht="57" customHeight="1">
      <c r="B27" s="9" t="s">
        <v>218</v>
      </c>
      <c r="C27" s="10" t="s">
        <v>32</v>
      </c>
      <c r="D27" s="11" t="s">
        <v>94</v>
      </c>
      <c r="E27" s="11" t="s">
        <v>156</v>
      </c>
      <c r="F27" s="12">
        <v>74145.039999999994</v>
      </c>
      <c r="G27" s="38">
        <f t="shared" si="0"/>
        <v>105498.88731424407</v>
      </c>
      <c r="H27" s="12">
        <v>28470</v>
      </c>
      <c r="I27" s="38">
        <f t="shared" si="1"/>
        <v>40509.160448716852</v>
      </c>
      <c r="J27" s="13">
        <v>17371.96</v>
      </c>
      <c r="K27" s="16">
        <v>0.60445233124565068</v>
      </c>
      <c r="L27" s="5"/>
    </row>
    <row r="28" spans="2:12" ht="31.5" customHeight="1">
      <c r="B28" s="9" t="s">
        <v>219</v>
      </c>
      <c r="C28" s="10" t="s">
        <v>33</v>
      </c>
      <c r="D28" s="11" t="s">
        <v>95</v>
      </c>
      <c r="E28" s="11" t="s">
        <v>157</v>
      </c>
      <c r="F28" s="12">
        <v>830719.76</v>
      </c>
      <c r="G28" s="38">
        <f t="shared" si="0"/>
        <v>1182007.7290396753</v>
      </c>
      <c r="H28" s="12">
        <v>538932.84</v>
      </c>
      <c r="I28" s="38">
        <f t="shared" si="1"/>
        <v>766832.34586029674</v>
      </c>
      <c r="J28" s="13">
        <v>400723.07</v>
      </c>
      <c r="K28" s="16">
        <v>0.74354917766748085</v>
      </c>
      <c r="L28" s="5"/>
    </row>
    <row r="29" spans="2:12" ht="45.75" customHeight="1">
      <c r="B29" s="9" t="s">
        <v>220</v>
      </c>
      <c r="C29" s="10" t="s">
        <v>34</v>
      </c>
      <c r="D29" s="11" t="s">
        <v>96</v>
      </c>
      <c r="E29" s="11" t="s">
        <v>158</v>
      </c>
      <c r="F29" s="12">
        <v>792741.4</v>
      </c>
      <c r="G29" s="38">
        <f t="shared" si="0"/>
        <v>1127969.3911816098</v>
      </c>
      <c r="H29" s="12">
        <v>514246.91</v>
      </c>
      <c r="I29" s="38">
        <f t="shared" si="1"/>
        <v>731707.43194404128</v>
      </c>
      <c r="J29" s="13">
        <v>342334.62</v>
      </c>
      <c r="K29" s="16">
        <v>0.66570087898048824</v>
      </c>
      <c r="L29" s="5"/>
    </row>
    <row r="30" spans="2:12" ht="31.5" customHeight="1">
      <c r="B30" s="9" t="s">
        <v>221</v>
      </c>
      <c r="C30" s="10" t="s">
        <v>35</v>
      </c>
      <c r="D30" s="11" t="s">
        <v>97</v>
      </c>
      <c r="E30" s="11" t="s">
        <v>159</v>
      </c>
      <c r="F30" s="12">
        <v>705071.87</v>
      </c>
      <c r="G30" s="38">
        <f t="shared" si="0"/>
        <v>1003226.8882931799</v>
      </c>
      <c r="H30" s="12">
        <v>387614.53</v>
      </c>
      <c r="I30" s="38">
        <f t="shared" si="1"/>
        <v>551525.78812869592</v>
      </c>
      <c r="J30" s="13">
        <v>283044.40000000002</v>
      </c>
      <c r="K30" s="16">
        <v>0.73022133612999496</v>
      </c>
      <c r="L30" s="5"/>
    </row>
    <row r="31" spans="2:12" ht="48.75" customHeight="1">
      <c r="B31" s="9" t="s">
        <v>222</v>
      </c>
      <c r="C31" s="10" t="s">
        <v>36</v>
      </c>
      <c r="D31" s="11" t="s">
        <v>98</v>
      </c>
      <c r="E31" s="11" t="s">
        <v>160</v>
      </c>
      <c r="F31" s="12">
        <v>298654.59000000003</v>
      </c>
      <c r="G31" s="38">
        <f t="shared" si="0"/>
        <v>424947.19722710748</v>
      </c>
      <c r="H31" s="12">
        <v>192951.1</v>
      </c>
      <c r="I31" s="38">
        <f t="shared" si="1"/>
        <v>274544.68102059752</v>
      </c>
      <c r="J31" s="13">
        <v>159197.88</v>
      </c>
      <c r="K31" s="16">
        <v>0.8250685277254185</v>
      </c>
      <c r="L31" s="5"/>
    </row>
    <row r="32" spans="2:12" ht="57.75" customHeight="1">
      <c r="B32" s="9" t="s">
        <v>223</v>
      </c>
      <c r="C32" s="10" t="s">
        <v>37</v>
      </c>
      <c r="D32" s="11" t="s">
        <v>99</v>
      </c>
      <c r="E32" s="11" t="s">
        <v>161</v>
      </c>
      <c r="F32" s="12">
        <v>319845.34000000003</v>
      </c>
      <c r="G32" s="38">
        <f t="shared" si="0"/>
        <v>455098.91804827523</v>
      </c>
      <c r="H32" s="12">
        <v>175564.94</v>
      </c>
      <c r="I32" s="38">
        <f t="shared" si="1"/>
        <v>249806.4040614453</v>
      </c>
      <c r="J32" s="13">
        <v>105630</v>
      </c>
      <c r="K32" s="16">
        <v>0.60165771138588375</v>
      </c>
      <c r="L32" s="5"/>
    </row>
    <row r="33" spans="2:12" ht="45.75" customHeight="1">
      <c r="B33" s="9" t="s">
        <v>224</v>
      </c>
      <c r="C33" s="10" t="s">
        <v>38</v>
      </c>
      <c r="D33" s="11" t="s">
        <v>100</v>
      </c>
      <c r="E33" s="11" t="s">
        <v>162</v>
      </c>
      <c r="F33" s="12">
        <v>126367.05</v>
      </c>
      <c r="G33" s="38">
        <f t="shared" si="0"/>
        <v>179804.1132378302</v>
      </c>
      <c r="H33" s="12">
        <v>81763.58</v>
      </c>
      <c r="I33" s="38">
        <f t="shared" si="1"/>
        <v>116339.09311842278</v>
      </c>
      <c r="J33" s="13">
        <v>90340.2</v>
      </c>
      <c r="K33" s="16">
        <v>1.1048953580555059</v>
      </c>
      <c r="L33" s="5"/>
    </row>
    <row r="34" spans="2:12" ht="54" customHeight="1">
      <c r="B34" s="9" t="s">
        <v>225</v>
      </c>
      <c r="C34" s="10" t="s">
        <v>39</v>
      </c>
      <c r="D34" s="11" t="s">
        <v>101</v>
      </c>
      <c r="E34" s="11" t="s">
        <v>163</v>
      </c>
      <c r="F34" s="12">
        <v>184431.63</v>
      </c>
      <c r="G34" s="38">
        <f t="shared" si="0"/>
        <v>262422.56731606537</v>
      </c>
      <c r="H34" s="12">
        <v>101124</v>
      </c>
      <c r="I34" s="38">
        <f t="shared" si="1"/>
        <v>143886.48897843497</v>
      </c>
      <c r="J34" s="13">
        <v>78629.33</v>
      </c>
      <c r="K34" s="16">
        <v>0.77755359756338749</v>
      </c>
      <c r="L34" s="5"/>
    </row>
    <row r="35" spans="2:12" ht="63" customHeight="1">
      <c r="B35" s="9" t="s">
        <v>226</v>
      </c>
      <c r="C35" s="10" t="s">
        <v>40</v>
      </c>
      <c r="D35" s="11" t="s">
        <v>102</v>
      </c>
      <c r="E35" s="11" t="s">
        <v>164</v>
      </c>
      <c r="F35" s="12">
        <v>59280</v>
      </c>
      <c r="G35" s="38">
        <f t="shared" si="0"/>
        <v>84347.840934314547</v>
      </c>
      <c r="H35" s="12">
        <v>38526.07</v>
      </c>
      <c r="I35" s="38">
        <f t="shared" si="1"/>
        <v>54817.658977467399</v>
      </c>
      <c r="J35" s="13">
        <v>69753.97</v>
      </c>
      <c r="K35" s="16">
        <v>1.8105654171318279</v>
      </c>
      <c r="L35" s="5"/>
    </row>
    <row r="36" spans="2:12" ht="35.25" customHeight="1">
      <c r="B36" s="9" t="s">
        <v>227</v>
      </c>
      <c r="C36" s="10" t="s">
        <v>41</v>
      </c>
      <c r="D36" s="11" t="s">
        <v>103</v>
      </c>
      <c r="E36" s="11" t="s">
        <v>165</v>
      </c>
      <c r="F36" s="12">
        <v>118851.18</v>
      </c>
      <c r="G36" s="38">
        <f t="shared" si="0"/>
        <v>169109.99368244916</v>
      </c>
      <c r="H36" s="12">
        <v>53483.03</v>
      </c>
      <c r="I36" s="38">
        <f t="shared" si="1"/>
        <v>76099.49573423031</v>
      </c>
      <c r="J36" s="13">
        <v>63520</v>
      </c>
      <c r="K36" s="16">
        <v>1.1876664429820076</v>
      </c>
      <c r="L36" s="5"/>
    </row>
    <row r="37" spans="2:12" ht="45.75" customHeight="1">
      <c r="B37" s="9" t="s">
        <v>228</v>
      </c>
      <c r="C37" s="10" t="s">
        <v>42</v>
      </c>
      <c r="D37" s="11" t="s">
        <v>104</v>
      </c>
      <c r="E37" s="11" t="s">
        <v>166</v>
      </c>
      <c r="F37" s="12">
        <v>111568.78</v>
      </c>
      <c r="G37" s="38">
        <f t="shared" si="0"/>
        <v>158748.07200869659</v>
      </c>
      <c r="H37" s="12">
        <v>50205.95</v>
      </c>
      <c r="I37" s="38">
        <f t="shared" si="1"/>
        <v>71436.630981041657</v>
      </c>
      <c r="J37" s="13">
        <v>57260.5</v>
      </c>
      <c r="K37" s="16">
        <v>1.1405122301241188</v>
      </c>
      <c r="L37" s="5"/>
    </row>
    <row r="38" spans="2:12" ht="41.25" customHeight="1">
      <c r="B38" s="9" t="s">
        <v>229</v>
      </c>
      <c r="C38" s="10" t="s">
        <v>43</v>
      </c>
      <c r="D38" s="11" t="s">
        <v>105</v>
      </c>
      <c r="E38" s="11" t="s">
        <v>167</v>
      </c>
      <c r="F38" s="12">
        <v>15006.03</v>
      </c>
      <c r="G38" s="38">
        <f t="shared" si="0"/>
        <v>21351.657076510666</v>
      </c>
      <c r="H38" s="12">
        <v>8215.31</v>
      </c>
      <c r="I38" s="38">
        <f t="shared" si="1"/>
        <v>11689.333014610047</v>
      </c>
      <c r="J38" s="13">
        <v>53241.71</v>
      </c>
      <c r="K38" s="16">
        <v>6.4807913517566593</v>
      </c>
      <c r="L38" s="5"/>
    </row>
    <row r="39" spans="2:12" ht="31.5" customHeight="1">
      <c r="B39" s="9" t="s">
        <v>230</v>
      </c>
      <c r="C39" s="10" t="s">
        <v>44</v>
      </c>
      <c r="D39" s="11" t="s">
        <v>106</v>
      </c>
      <c r="E39" s="11" t="s">
        <v>168</v>
      </c>
      <c r="F39" s="12">
        <v>81581.600000000006</v>
      </c>
      <c r="G39" s="38">
        <f t="shared" si="0"/>
        <v>116080.15890632382</v>
      </c>
      <c r="H39" s="12">
        <v>44861.72</v>
      </c>
      <c r="I39" s="38">
        <f t="shared" si="1"/>
        <v>63832.476764503335</v>
      </c>
      <c r="J39" s="13">
        <v>49801.85</v>
      </c>
      <c r="K39" s="16">
        <v>1.1101190502727045</v>
      </c>
      <c r="L39" s="5"/>
    </row>
    <row r="40" spans="2:12" ht="69" customHeight="1">
      <c r="B40" s="9" t="s">
        <v>231</v>
      </c>
      <c r="C40" s="10" t="s">
        <v>45</v>
      </c>
      <c r="D40" s="11" t="s">
        <v>107</v>
      </c>
      <c r="E40" s="11" t="s">
        <v>169</v>
      </c>
      <c r="F40" s="12">
        <v>89323.839999999997</v>
      </c>
      <c r="G40" s="38">
        <f t="shared" si="0"/>
        <v>127096.37395347779</v>
      </c>
      <c r="H40" s="12">
        <v>46237.919999999998</v>
      </c>
      <c r="I40" s="38">
        <f t="shared" si="1"/>
        <v>65790.632950296247</v>
      </c>
      <c r="J40" s="13">
        <v>36534.42</v>
      </c>
      <c r="K40" s="16">
        <v>0.79013978137424867</v>
      </c>
      <c r="L40" s="5"/>
    </row>
    <row r="41" spans="2:12" ht="36.75" customHeight="1">
      <c r="B41" s="9" t="s">
        <v>232</v>
      </c>
      <c r="C41" s="10" t="s">
        <v>46</v>
      </c>
      <c r="D41" s="11" t="s">
        <v>108</v>
      </c>
      <c r="E41" s="11" t="s">
        <v>170</v>
      </c>
      <c r="F41" s="12">
        <v>284019.8</v>
      </c>
      <c r="G41" s="38">
        <f t="shared" si="0"/>
        <v>404123.76708157605</v>
      </c>
      <c r="H41" s="12">
        <v>127808.91</v>
      </c>
      <c r="I41" s="38">
        <f t="shared" si="1"/>
        <v>181855.69518670926</v>
      </c>
      <c r="J41" s="13">
        <v>77243.89</v>
      </c>
      <c r="K41" s="16">
        <v>0.60437014915470288</v>
      </c>
      <c r="L41" s="5"/>
    </row>
    <row r="42" spans="2:12" ht="33" customHeight="1">
      <c r="B42" s="9" t="s">
        <v>233</v>
      </c>
      <c r="C42" s="10" t="s">
        <v>47</v>
      </c>
      <c r="D42" s="11" t="s">
        <v>109</v>
      </c>
      <c r="E42" s="11" t="s">
        <v>171</v>
      </c>
      <c r="F42" s="12">
        <v>174610.51</v>
      </c>
      <c r="G42" s="38">
        <f t="shared" si="0"/>
        <v>248448.37251922302</v>
      </c>
      <c r="H42" s="12">
        <v>78574.73</v>
      </c>
      <c r="I42" s="38">
        <f t="shared" si="1"/>
        <v>111801.76834508625</v>
      </c>
      <c r="J42" s="13">
        <v>48736.05</v>
      </c>
      <c r="K42" s="16">
        <v>0.62025093818330657</v>
      </c>
      <c r="L42" s="5"/>
    </row>
    <row r="43" spans="2:12" ht="33.75" customHeight="1">
      <c r="B43" s="9" t="s">
        <v>234</v>
      </c>
      <c r="C43" s="10" t="s">
        <v>48</v>
      </c>
      <c r="D43" s="11" t="s">
        <v>110</v>
      </c>
      <c r="E43" s="11" t="s">
        <v>172</v>
      </c>
      <c r="F43" s="12">
        <v>73281.67</v>
      </c>
      <c r="G43" s="38">
        <f t="shared" si="0"/>
        <v>104270.42247909801</v>
      </c>
      <c r="H43" s="12">
        <v>46883.08</v>
      </c>
      <c r="I43" s="38">
        <f t="shared" si="1"/>
        <v>66708.612927644121</v>
      </c>
      <c r="J43" s="13">
        <v>43969</v>
      </c>
      <c r="K43" s="16">
        <v>0.93784367409308433</v>
      </c>
      <c r="L43" s="5"/>
    </row>
    <row r="44" spans="2:12" ht="63" customHeight="1">
      <c r="B44" s="9" t="s">
        <v>235</v>
      </c>
      <c r="C44" s="10" t="s">
        <v>49</v>
      </c>
      <c r="D44" s="11" t="s">
        <v>111</v>
      </c>
      <c r="E44" s="11" t="s">
        <v>173</v>
      </c>
      <c r="F44" s="12">
        <v>65273.31</v>
      </c>
      <c r="G44" s="38">
        <f t="shared" si="0"/>
        <v>92875.552785698426</v>
      </c>
      <c r="H44" s="12">
        <v>35793.32</v>
      </c>
      <c r="I44" s="38">
        <f t="shared" si="1"/>
        <v>50929.306036960515</v>
      </c>
      <c r="J44" s="13">
        <v>38826.22</v>
      </c>
      <c r="K44" s="16">
        <v>1.0847336877383824</v>
      </c>
      <c r="L44" s="5"/>
    </row>
    <row r="45" spans="2:12" ht="31.5" customHeight="1">
      <c r="B45" s="9" t="s">
        <v>236</v>
      </c>
      <c r="C45" s="10" t="s">
        <v>50</v>
      </c>
      <c r="D45" s="11" t="s">
        <v>112</v>
      </c>
      <c r="E45" s="11" t="s">
        <v>174</v>
      </c>
      <c r="F45" s="12">
        <v>42257.87</v>
      </c>
      <c r="G45" s="38">
        <f t="shared" si="0"/>
        <v>60127.532000387029</v>
      </c>
      <c r="H45" s="12">
        <v>21128.93</v>
      </c>
      <c r="I45" s="38">
        <f t="shared" si="1"/>
        <v>30063.758885834457</v>
      </c>
      <c r="J45" s="13">
        <v>13799.277</v>
      </c>
      <c r="K45" s="16">
        <v>0.6530987134701095</v>
      </c>
      <c r="L45" s="5"/>
    </row>
    <row r="46" spans="2:12" ht="47.25" customHeight="1">
      <c r="B46" s="9" t="s">
        <v>237</v>
      </c>
      <c r="C46" s="10" t="s">
        <v>51</v>
      </c>
      <c r="D46" s="11" t="s">
        <v>113</v>
      </c>
      <c r="E46" s="11" t="s">
        <v>175</v>
      </c>
      <c r="F46" s="12">
        <v>77352.14</v>
      </c>
      <c r="G46" s="38">
        <f t="shared" si="0"/>
        <v>110062.17949812465</v>
      </c>
      <c r="H46" s="12">
        <v>50278.89</v>
      </c>
      <c r="I46" s="38">
        <f t="shared" si="1"/>
        <v>71540.415250909209</v>
      </c>
      <c r="J46" s="13">
        <v>118039.94</v>
      </c>
      <c r="K46" s="16">
        <v>2.3477037778678089</v>
      </c>
      <c r="L46" s="5"/>
    </row>
    <row r="47" spans="2:12" ht="60" customHeight="1">
      <c r="B47" s="9" t="s">
        <v>238</v>
      </c>
      <c r="C47" s="10" t="s">
        <v>52</v>
      </c>
      <c r="D47" s="11" t="s">
        <v>114</v>
      </c>
      <c r="E47" s="11" t="s">
        <v>176</v>
      </c>
      <c r="F47" s="12">
        <v>427750.54</v>
      </c>
      <c r="G47" s="38">
        <f t="shared" si="0"/>
        <v>608634.18534897349</v>
      </c>
      <c r="H47" s="12">
        <v>106937.63</v>
      </c>
      <c r="I47" s="38">
        <f t="shared" si="1"/>
        <v>152158.53922288434</v>
      </c>
      <c r="J47" s="13">
        <v>66579.31</v>
      </c>
      <c r="K47" s="16">
        <v>0.62259945353193258</v>
      </c>
      <c r="L47" s="5"/>
    </row>
    <row r="48" spans="2:12" ht="60" customHeight="1">
      <c r="B48" s="9" t="s">
        <v>239</v>
      </c>
      <c r="C48" s="10" t="s">
        <v>53</v>
      </c>
      <c r="D48" s="11" t="s">
        <v>115</v>
      </c>
      <c r="E48" s="11" t="s">
        <v>177</v>
      </c>
      <c r="F48" s="12">
        <v>81791.899999999994</v>
      </c>
      <c r="G48" s="38">
        <f t="shared" si="0"/>
        <v>116379.38884809989</v>
      </c>
      <c r="H48" s="12">
        <v>52743.24</v>
      </c>
      <c r="I48" s="38">
        <f t="shared" si="1"/>
        <v>75046.869397442249</v>
      </c>
      <c r="J48" s="13">
        <v>34430.81</v>
      </c>
      <c r="K48" s="16">
        <v>0.65280043470973714</v>
      </c>
      <c r="L48" s="5"/>
    </row>
    <row r="49" spans="2:12" ht="57.75" customHeight="1">
      <c r="B49" s="9" t="s">
        <v>240</v>
      </c>
      <c r="C49" s="10" t="s">
        <v>54</v>
      </c>
      <c r="D49" s="11" t="s">
        <v>116</v>
      </c>
      <c r="E49" s="11" t="s">
        <v>178</v>
      </c>
      <c r="F49" s="12">
        <v>54046.85</v>
      </c>
      <c r="G49" s="38">
        <f t="shared" si="0"/>
        <v>76901.739318501321</v>
      </c>
      <c r="H49" s="12">
        <v>35130.449999999997</v>
      </c>
      <c r="I49" s="38">
        <f t="shared" si="1"/>
        <v>49986.126999846325</v>
      </c>
      <c r="J49" s="13">
        <v>23927.74</v>
      </c>
      <c r="K49" s="16">
        <v>0.68111111585533357</v>
      </c>
      <c r="L49" s="5"/>
    </row>
    <row r="50" spans="2:12" ht="31.5" customHeight="1">
      <c r="B50" s="9" t="s">
        <v>241</v>
      </c>
      <c r="C50" s="10" t="s">
        <v>55</v>
      </c>
      <c r="D50" s="11" t="s">
        <v>117</v>
      </c>
      <c r="E50" s="11" t="s">
        <v>179</v>
      </c>
      <c r="F50" s="12">
        <v>20834.62</v>
      </c>
      <c r="G50" s="38">
        <f t="shared" si="0"/>
        <v>29644.993483247108</v>
      </c>
      <c r="H50" s="12">
        <v>12210.26</v>
      </c>
      <c r="I50" s="38">
        <f t="shared" si="1"/>
        <v>17373.6347544977</v>
      </c>
      <c r="J50" s="13">
        <v>7328.16</v>
      </c>
      <c r="K50" s="16">
        <v>0.60016412426926202</v>
      </c>
      <c r="L50" s="5"/>
    </row>
    <row r="51" spans="2:12" ht="48.75" customHeight="1">
      <c r="B51" s="9" t="s">
        <v>242</v>
      </c>
      <c r="C51" s="10" t="s">
        <v>56</v>
      </c>
      <c r="D51" s="11" t="s">
        <v>118</v>
      </c>
      <c r="E51" s="11" t="s">
        <v>180</v>
      </c>
      <c r="F51" s="12">
        <v>9234.9</v>
      </c>
      <c r="G51" s="38">
        <f t="shared" si="0"/>
        <v>13140.078884013181</v>
      </c>
      <c r="H51" s="12">
        <v>6002.68</v>
      </c>
      <c r="I51" s="38">
        <f t="shared" si="1"/>
        <v>8541.0441602495157</v>
      </c>
      <c r="J51" s="13">
        <v>4768.76</v>
      </c>
      <c r="K51" s="16">
        <v>0.79443848414374907</v>
      </c>
      <c r="L51" s="5"/>
    </row>
    <row r="52" spans="2:12" ht="39" customHeight="1">
      <c r="B52" s="9" t="s">
        <v>243</v>
      </c>
      <c r="C52" s="10" t="s">
        <v>57</v>
      </c>
      <c r="D52" s="11" t="s">
        <v>119</v>
      </c>
      <c r="E52" s="11" t="s">
        <v>181</v>
      </c>
      <c r="F52" s="12">
        <v>346776.64</v>
      </c>
      <c r="G52" s="38">
        <f t="shared" si="0"/>
        <v>493418.70564197132</v>
      </c>
      <c r="H52" s="12">
        <v>224234.82</v>
      </c>
      <c r="I52" s="38">
        <f t="shared" si="1"/>
        <v>319057.40434032818</v>
      </c>
      <c r="J52" s="13">
        <v>134878.67000000001</v>
      </c>
      <c r="K52" s="16">
        <v>0.60150635837913136</v>
      </c>
      <c r="L52" s="5"/>
    </row>
    <row r="53" spans="2:12" ht="31.5" customHeight="1">
      <c r="B53" s="9" t="s">
        <v>244</v>
      </c>
      <c r="C53" s="10" t="s">
        <v>58</v>
      </c>
      <c r="D53" s="11" t="s">
        <v>120</v>
      </c>
      <c r="E53" s="11" t="s">
        <v>182</v>
      </c>
      <c r="F53" s="12">
        <v>331362.27</v>
      </c>
      <c r="G53" s="38">
        <f t="shared" si="0"/>
        <v>471486.03309030685</v>
      </c>
      <c r="H53" s="12">
        <v>214500.48000000001</v>
      </c>
      <c r="I53" s="38">
        <f t="shared" si="1"/>
        <v>305206.68635921256</v>
      </c>
      <c r="J53" s="13">
        <v>133697.92000000001</v>
      </c>
      <c r="K53" s="16">
        <v>0.62329893154551452</v>
      </c>
      <c r="L53" s="5"/>
    </row>
    <row r="54" spans="2:12" ht="48.75" customHeight="1">
      <c r="B54" s="9" t="s">
        <v>245</v>
      </c>
      <c r="C54" s="10" t="s">
        <v>59</v>
      </c>
      <c r="D54" s="11" t="s">
        <v>121</v>
      </c>
      <c r="E54" s="11" t="s">
        <v>183</v>
      </c>
      <c r="F54" s="12">
        <v>194349.03</v>
      </c>
      <c r="G54" s="38">
        <f t="shared" si="0"/>
        <v>276533.75621083548</v>
      </c>
      <c r="H54" s="12">
        <v>106891.96</v>
      </c>
      <c r="I54" s="38">
        <f t="shared" si="1"/>
        <v>152093.55666729275</v>
      </c>
      <c r="J54" s="13">
        <v>126363.81</v>
      </c>
      <c r="K54" s="16">
        <v>1.1821638409474389</v>
      </c>
      <c r="L54" s="5"/>
    </row>
    <row r="55" spans="2:12" ht="47.25" customHeight="1">
      <c r="B55" s="9" t="s">
        <v>246</v>
      </c>
      <c r="C55" s="10" t="s">
        <v>60</v>
      </c>
      <c r="D55" s="11" t="s">
        <v>122</v>
      </c>
      <c r="E55" s="11" t="s">
        <v>184</v>
      </c>
      <c r="F55" s="12">
        <v>163285.04999999999</v>
      </c>
      <c r="G55" s="38">
        <f t="shared" si="0"/>
        <v>232333.69474277322</v>
      </c>
      <c r="H55" s="12">
        <v>106135.28</v>
      </c>
      <c r="I55" s="38">
        <f t="shared" si="1"/>
        <v>151016.89802562309</v>
      </c>
      <c r="J55" s="13">
        <v>82166</v>
      </c>
      <c r="K55" s="16">
        <v>0.77416293620745147</v>
      </c>
      <c r="L55" s="5"/>
    </row>
    <row r="56" spans="2:12" ht="32.25" customHeight="1">
      <c r="B56" s="9" t="s">
        <v>247</v>
      </c>
      <c r="C56" s="10" t="s">
        <v>61</v>
      </c>
      <c r="D56" s="11" t="s">
        <v>123</v>
      </c>
      <c r="E56" s="11" t="s">
        <v>185</v>
      </c>
      <c r="F56" s="12">
        <v>195324.94</v>
      </c>
      <c r="G56" s="38">
        <f t="shared" si="0"/>
        <v>277922.35103955015</v>
      </c>
      <c r="H56" s="12">
        <v>107253.71</v>
      </c>
      <c r="I56" s="38">
        <f t="shared" si="1"/>
        <v>152608.28054478916</v>
      </c>
      <c r="J56" s="13">
        <v>79866.14</v>
      </c>
      <c r="K56" s="16">
        <v>0.74464687515238392</v>
      </c>
      <c r="L56" s="5"/>
    </row>
    <row r="57" spans="2:12" ht="57" customHeight="1">
      <c r="B57" s="9" t="s">
        <v>248</v>
      </c>
      <c r="C57" s="10" t="s">
        <v>62</v>
      </c>
      <c r="D57" s="11" t="s">
        <v>124</v>
      </c>
      <c r="E57" s="11" t="s">
        <v>186</v>
      </c>
      <c r="F57" s="12">
        <v>119516.34</v>
      </c>
      <c r="G57" s="38">
        <f t="shared" si="0"/>
        <v>170056.43109600971</v>
      </c>
      <c r="H57" s="12">
        <v>77685.62</v>
      </c>
      <c r="I57" s="38">
        <f t="shared" si="1"/>
        <v>110536.67878953449</v>
      </c>
      <c r="J57" s="13">
        <v>91319.56</v>
      </c>
      <c r="K57" s="16">
        <v>1.1755014634626073</v>
      </c>
      <c r="L57" s="5"/>
    </row>
    <row r="58" spans="2:12" ht="37.5" customHeight="1">
      <c r="B58" s="9" t="s">
        <v>249</v>
      </c>
      <c r="C58" s="10" t="s">
        <v>63</v>
      </c>
      <c r="D58" s="11" t="s">
        <v>125</v>
      </c>
      <c r="E58" s="11" t="s">
        <v>187</v>
      </c>
      <c r="F58" s="12">
        <v>148138.79999999999</v>
      </c>
      <c r="G58" s="38">
        <f t="shared" si="0"/>
        <v>210782.52258097561</v>
      </c>
      <c r="H58" s="12">
        <v>95615.22</v>
      </c>
      <c r="I58" s="38">
        <f t="shared" si="1"/>
        <v>136048.20120545701</v>
      </c>
      <c r="J58" s="13">
        <v>57567.01</v>
      </c>
      <c r="K58" s="16">
        <v>0.6020695240778613</v>
      </c>
      <c r="L58" s="5"/>
    </row>
    <row r="59" spans="2:12" ht="45" customHeight="1">
      <c r="B59" s="9" t="s">
        <v>250</v>
      </c>
      <c r="C59" s="10" t="s">
        <v>64</v>
      </c>
      <c r="D59" s="11" t="s">
        <v>126</v>
      </c>
      <c r="E59" s="11" t="s">
        <v>188</v>
      </c>
      <c r="F59" s="12">
        <v>172861.95</v>
      </c>
      <c r="G59" s="38">
        <f t="shared" si="0"/>
        <v>245960.39578602285</v>
      </c>
      <c r="H59" s="12">
        <v>77787.88</v>
      </c>
      <c r="I59" s="38">
        <f t="shared" si="1"/>
        <v>110682.18166088982</v>
      </c>
      <c r="J59" s="13">
        <v>55530.82</v>
      </c>
      <c r="K59" s="16">
        <v>0.71387496355473368</v>
      </c>
      <c r="L59" s="5"/>
    </row>
    <row r="60" spans="2:12" ht="50.25" customHeight="1">
      <c r="B60" s="9" t="s">
        <v>251</v>
      </c>
      <c r="C60" s="10" t="s">
        <v>65</v>
      </c>
      <c r="D60" s="11" t="s">
        <v>127</v>
      </c>
      <c r="E60" s="11" t="s">
        <v>189</v>
      </c>
      <c r="F60" s="12">
        <v>130912.8</v>
      </c>
      <c r="G60" s="38">
        <f t="shared" si="0"/>
        <v>186272.13277101441</v>
      </c>
      <c r="H60" s="12">
        <v>72002.03</v>
      </c>
      <c r="I60" s="38">
        <f t="shared" si="1"/>
        <v>102449.65879533981</v>
      </c>
      <c r="J60" s="13">
        <v>50155.16</v>
      </c>
      <c r="K60" s="16">
        <v>0.69657980476383796</v>
      </c>
      <c r="L60" s="5"/>
    </row>
    <row r="61" spans="2:12" ht="50.25" customHeight="1">
      <c r="B61" s="9" t="s">
        <v>252</v>
      </c>
      <c r="C61" s="10" t="s">
        <v>66</v>
      </c>
      <c r="D61" s="11" t="s">
        <v>128</v>
      </c>
      <c r="E61" s="11" t="s">
        <v>190</v>
      </c>
      <c r="F61" s="12">
        <v>91046.71</v>
      </c>
      <c r="G61" s="38">
        <f t="shared" si="0"/>
        <v>129547.79710986279</v>
      </c>
      <c r="H61" s="12">
        <v>43983.31</v>
      </c>
      <c r="I61" s="38">
        <f t="shared" si="1"/>
        <v>62582.611937325339</v>
      </c>
      <c r="J61" s="13">
        <v>33391.69</v>
      </c>
      <c r="K61" s="16">
        <v>0.75919002003259883</v>
      </c>
      <c r="L61" s="5"/>
    </row>
    <row r="62" spans="2:12" ht="50.25" customHeight="1">
      <c r="B62" s="9" t="s">
        <v>253</v>
      </c>
      <c r="C62" s="10" t="s">
        <v>67</v>
      </c>
      <c r="D62" s="11" t="s">
        <v>129</v>
      </c>
      <c r="E62" s="11" t="s">
        <v>191</v>
      </c>
      <c r="F62" s="12">
        <v>40767.24</v>
      </c>
      <c r="G62" s="38">
        <f t="shared" si="0"/>
        <v>58006.556593303394</v>
      </c>
      <c r="H62" s="12">
        <v>26498.7</v>
      </c>
      <c r="I62" s="38">
        <f t="shared" si="1"/>
        <v>37704.253248416346</v>
      </c>
      <c r="J62" s="13">
        <v>18422.72</v>
      </c>
      <c r="K62" s="16">
        <v>0.69523108680803214</v>
      </c>
      <c r="L62" s="5"/>
    </row>
    <row r="63" spans="2:12" ht="34.5" customHeight="1">
      <c r="B63" s="9" t="s">
        <v>254</v>
      </c>
      <c r="C63" s="10" t="s">
        <v>68</v>
      </c>
      <c r="D63" s="11" t="s">
        <v>130</v>
      </c>
      <c r="E63" s="11" t="s">
        <v>192</v>
      </c>
      <c r="F63" s="12">
        <v>18599.66</v>
      </c>
      <c r="G63" s="38">
        <f t="shared" si="0"/>
        <v>26464.931901355143</v>
      </c>
      <c r="H63" s="12">
        <v>12089.78</v>
      </c>
      <c r="I63" s="38">
        <f t="shared" si="1"/>
        <v>17202.207158752655</v>
      </c>
      <c r="J63" s="13">
        <v>7572.38</v>
      </c>
      <c r="K63" s="16">
        <v>0.62634555798368541</v>
      </c>
      <c r="L63" s="5"/>
    </row>
    <row r="64" spans="2:12" ht="47.25" customHeight="1">
      <c r="B64" s="9" t="s">
        <v>255</v>
      </c>
      <c r="C64" s="10" t="s">
        <v>69</v>
      </c>
      <c r="D64" s="11" t="s">
        <v>131</v>
      </c>
      <c r="E64" s="11" t="s">
        <v>193</v>
      </c>
      <c r="F64" s="12">
        <v>108079.93</v>
      </c>
      <c r="G64" s="38">
        <f t="shared" si="0"/>
        <v>153783.88569217021</v>
      </c>
      <c r="H64" s="12">
        <v>70251.95</v>
      </c>
      <c r="I64" s="38">
        <f t="shared" si="1"/>
        <v>99959.519296987492</v>
      </c>
      <c r="J64" s="13">
        <v>42657</v>
      </c>
      <c r="K64" s="16">
        <v>0.60720022718230604</v>
      </c>
      <c r="L64" s="5"/>
    </row>
    <row r="65" spans="4:10" ht="15.75">
      <c r="D65" s="6"/>
      <c r="E65" s="17" t="s">
        <v>256</v>
      </c>
      <c r="F65" s="18">
        <f>SUM(F3:F64)</f>
        <v>16582590.769999998</v>
      </c>
      <c r="G65" s="38">
        <f t="shared" si="0"/>
        <v>23594900.953893259</v>
      </c>
      <c r="H65" s="18">
        <f>SUM(H3:H64)</f>
        <v>8915464.0299999993</v>
      </c>
      <c r="I65" s="38">
        <f t="shared" si="1"/>
        <v>12685562.446998024</v>
      </c>
      <c r="J65" s="18">
        <f>SUM(J3:J64)</f>
        <v>10652776.827000007</v>
      </c>
    </row>
  </sheetData>
  <mergeCells count="1">
    <mergeCell ref="B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topLeftCell="D1" workbookViewId="0">
      <selection activeCell="E122" sqref="E122"/>
    </sheetView>
  </sheetViews>
  <sheetFormatPr defaultRowHeight="15"/>
  <cols>
    <col min="1" max="1" width="2.42578125" style="25" customWidth="1"/>
    <col min="2" max="2" width="5.42578125" style="25" customWidth="1"/>
    <col min="3" max="3" width="16.85546875" style="25" customWidth="1"/>
    <col min="4" max="4" width="23.42578125" style="25" customWidth="1"/>
    <col min="5" max="5" width="33.140625" style="25" customWidth="1"/>
    <col min="6" max="6" width="21.140625" style="25" customWidth="1"/>
    <col min="7" max="7" width="21.140625" style="43" customWidth="1"/>
    <col min="8" max="8" width="21.85546875" style="25" customWidth="1"/>
    <col min="9" max="9" width="21.85546875" style="43" customWidth="1"/>
    <col min="10" max="10" width="19.85546875" style="25" customWidth="1"/>
    <col min="11" max="11" width="24.140625" style="25" customWidth="1"/>
    <col min="12" max="12" width="9.140625" style="25"/>
    <col min="13" max="13" width="11.28515625" style="24" customWidth="1"/>
    <col min="14" max="16384" width="9.140625" style="25"/>
  </cols>
  <sheetData>
    <row r="1" spans="1:13" ht="39.75" customHeight="1">
      <c r="A1" s="23"/>
      <c r="B1" s="46" t="s">
        <v>258</v>
      </c>
      <c r="C1" s="46"/>
      <c r="D1" s="46"/>
      <c r="E1" s="46"/>
      <c r="F1" s="46"/>
      <c r="G1" s="46"/>
      <c r="H1" s="46"/>
      <c r="I1" s="46"/>
      <c r="J1" s="46"/>
      <c r="K1" s="46"/>
      <c r="L1" s="23"/>
    </row>
    <row r="2" spans="1:13" s="26" customFormat="1" ht="50.25" customHeight="1"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37" t="s">
        <v>608</v>
      </c>
      <c r="H2" s="7" t="s">
        <v>5</v>
      </c>
      <c r="I2" s="37" t="s">
        <v>609</v>
      </c>
      <c r="J2" s="27" t="s">
        <v>6</v>
      </c>
      <c r="K2" s="27" t="s">
        <v>7</v>
      </c>
      <c r="M2" s="28"/>
    </row>
    <row r="3" spans="1:13" s="29" customFormat="1" ht="57" customHeight="1">
      <c r="B3" s="9" t="s">
        <v>194</v>
      </c>
      <c r="C3" s="19" t="s">
        <v>294</v>
      </c>
      <c r="D3" s="20" t="s">
        <v>391</v>
      </c>
      <c r="E3" s="20" t="s">
        <v>484</v>
      </c>
      <c r="F3" s="21">
        <v>482563.09</v>
      </c>
      <c r="G3" s="42">
        <f>F3/0.702804</f>
        <v>686625.41761287651</v>
      </c>
      <c r="H3" s="22">
        <v>233994.84</v>
      </c>
      <c r="I3" s="44">
        <f>H3/0.702804</f>
        <v>332944.66166954086</v>
      </c>
      <c r="J3" s="13">
        <v>157111.25</v>
      </c>
      <c r="K3" s="8">
        <v>0.67143040419181899</v>
      </c>
      <c r="L3" s="30"/>
      <c r="M3" s="31"/>
    </row>
    <row r="4" spans="1:13" s="29" customFormat="1" ht="45.75" customHeight="1">
      <c r="B4" s="9" t="s">
        <v>195</v>
      </c>
      <c r="C4" s="19" t="s">
        <v>295</v>
      </c>
      <c r="D4" s="20" t="s">
        <v>392</v>
      </c>
      <c r="E4" s="20" t="s">
        <v>485</v>
      </c>
      <c r="F4" s="21">
        <v>780641.04</v>
      </c>
      <c r="G4" s="42">
        <f t="shared" ref="G4:G67" si="0">F4/0.702804</f>
        <v>1110752.1300391005</v>
      </c>
      <c r="H4" s="22">
        <v>245385</v>
      </c>
      <c r="I4" s="44">
        <f t="shared" ref="I4:I67" si="1">H4/0.702804</f>
        <v>349151.39925213857</v>
      </c>
      <c r="J4" s="13">
        <v>147291</v>
      </c>
      <c r="K4" s="8">
        <v>0.60024451372333276</v>
      </c>
      <c r="L4" s="30"/>
      <c r="M4" s="31"/>
    </row>
    <row r="5" spans="1:13" s="29" customFormat="1" ht="44.25" customHeight="1">
      <c r="B5" s="9" t="s">
        <v>196</v>
      </c>
      <c r="C5" s="19" t="s">
        <v>296</v>
      </c>
      <c r="D5" s="20" t="s">
        <v>393</v>
      </c>
      <c r="E5" s="20" t="s">
        <v>486</v>
      </c>
      <c r="F5" s="21">
        <v>591228.77</v>
      </c>
      <c r="G5" s="42">
        <f t="shared" si="0"/>
        <v>841242.75046812487</v>
      </c>
      <c r="H5" s="22">
        <v>414658.29</v>
      </c>
      <c r="I5" s="44">
        <f t="shared" si="1"/>
        <v>590005.59188621573</v>
      </c>
      <c r="J5" s="13">
        <v>270112.90000000002</v>
      </c>
      <c r="K5" s="8">
        <v>0.65141082793738436</v>
      </c>
      <c r="L5" s="30"/>
      <c r="M5" s="31"/>
    </row>
    <row r="6" spans="1:13" s="29" customFormat="1" ht="42.75" customHeight="1">
      <c r="B6" s="9" t="s">
        <v>197</v>
      </c>
      <c r="C6" s="19" t="s">
        <v>297</v>
      </c>
      <c r="D6" s="20" t="s">
        <v>394</v>
      </c>
      <c r="E6" s="20" t="s">
        <v>487</v>
      </c>
      <c r="F6" s="21">
        <v>749372.1</v>
      </c>
      <c r="G6" s="42">
        <f t="shared" si="0"/>
        <v>1066260.4367647311</v>
      </c>
      <c r="H6" s="22">
        <v>189180</v>
      </c>
      <c r="I6" s="44">
        <f t="shared" si="1"/>
        <v>269178.88913552003</v>
      </c>
      <c r="J6" s="13">
        <v>113568</v>
      </c>
      <c r="K6" s="8">
        <v>0.60031715826197274</v>
      </c>
      <c r="L6" s="30"/>
      <c r="M6" s="31"/>
    </row>
    <row r="7" spans="1:13" s="29" customFormat="1" ht="46.5" customHeight="1">
      <c r="B7" s="9" t="s">
        <v>198</v>
      </c>
      <c r="C7" s="19" t="s">
        <v>298</v>
      </c>
      <c r="D7" s="20" t="s">
        <v>395</v>
      </c>
      <c r="E7" s="20" t="s">
        <v>488</v>
      </c>
      <c r="F7" s="21">
        <v>707139.56</v>
      </c>
      <c r="G7" s="42">
        <f t="shared" si="0"/>
        <v>1006168.9461073074</v>
      </c>
      <c r="H7" s="22">
        <v>188767.68</v>
      </c>
      <c r="I7" s="44">
        <f t="shared" si="1"/>
        <v>268592.21063055989</v>
      </c>
      <c r="J7" s="13">
        <v>113310.1</v>
      </c>
      <c r="K7" s="8">
        <v>0.60026218471297632</v>
      </c>
      <c r="L7" s="30"/>
      <c r="M7" s="31"/>
    </row>
    <row r="8" spans="1:13" s="29" customFormat="1" ht="45.75" customHeight="1">
      <c r="B8" s="9" t="s">
        <v>199</v>
      </c>
      <c r="C8" s="19" t="s">
        <v>299</v>
      </c>
      <c r="D8" s="20" t="s">
        <v>396</v>
      </c>
      <c r="E8" s="20" t="s">
        <v>489</v>
      </c>
      <c r="F8" s="21">
        <v>617871.02</v>
      </c>
      <c r="G8" s="42">
        <f t="shared" si="0"/>
        <v>879151.25696495757</v>
      </c>
      <c r="H8" s="22">
        <v>182313.33</v>
      </c>
      <c r="I8" s="44">
        <f t="shared" si="1"/>
        <v>259408.49795960181</v>
      </c>
      <c r="J8" s="13">
        <v>111187.4</v>
      </c>
      <c r="K8" s="8">
        <v>0.60986983233754766</v>
      </c>
      <c r="L8" s="30"/>
      <c r="M8" s="31"/>
    </row>
    <row r="9" spans="1:13" s="29" customFormat="1" ht="36" customHeight="1">
      <c r="B9" s="9" t="s">
        <v>200</v>
      </c>
      <c r="C9" s="19" t="s">
        <v>300</v>
      </c>
      <c r="D9" s="20" t="s">
        <v>397</v>
      </c>
      <c r="E9" s="20" t="s">
        <v>490</v>
      </c>
      <c r="F9" s="21">
        <v>324564.89</v>
      </c>
      <c r="G9" s="42">
        <f t="shared" si="0"/>
        <v>461814.23270214745</v>
      </c>
      <c r="H9" s="22">
        <v>181756.34</v>
      </c>
      <c r="I9" s="44">
        <f t="shared" si="1"/>
        <v>258615.97258979743</v>
      </c>
      <c r="J9" s="13">
        <v>110433</v>
      </c>
      <c r="K9" s="8">
        <v>0.60758815896050722</v>
      </c>
      <c r="L9" s="30"/>
      <c r="M9" s="31"/>
    </row>
    <row r="10" spans="1:13" s="29" customFormat="1" ht="49.5" customHeight="1">
      <c r="B10" s="9" t="s">
        <v>201</v>
      </c>
      <c r="C10" s="19" t="s">
        <v>301</v>
      </c>
      <c r="D10" s="20" t="s">
        <v>398</v>
      </c>
      <c r="E10" s="20" t="s">
        <v>491</v>
      </c>
      <c r="F10" s="21">
        <v>729885.82</v>
      </c>
      <c r="G10" s="42">
        <f t="shared" si="0"/>
        <v>1038533.9582586326</v>
      </c>
      <c r="H10" s="22">
        <v>183540</v>
      </c>
      <c r="I10" s="44">
        <f t="shared" si="1"/>
        <v>261153.89212355082</v>
      </c>
      <c r="J10" s="13">
        <v>110184.23</v>
      </c>
      <c r="K10" s="8">
        <v>0.60032815734989642</v>
      </c>
      <c r="L10" s="30"/>
      <c r="M10" s="31"/>
    </row>
    <row r="11" spans="1:13" s="29" customFormat="1" ht="45" customHeight="1">
      <c r="B11" s="9" t="s">
        <v>202</v>
      </c>
      <c r="C11" s="19" t="s">
        <v>302</v>
      </c>
      <c r="D11" s="20" t="s">
        <v>399</v>
      </c>
      <c r="E11" s="20" t="s">
        <v>492</v>
      </c>
      <c r="F11" s="21">
        <v>345915.93</v>
      </c>
      <c r="G11" s="42">
        <f t="shared" si="0"/>
        <v>492194.0256458415</v>
      </c>
      <c r="H11" s="22">
        <v>259436.95</v>
      </c>
      <c r="I11" s="44">
        <f t="shared" si="1"/>
        <v>369145.52279156068</v>
      </c>
      <c r="J11" s="13">
        <v>155745.4</v>
      </c>
      <c r="K11" s="8">
        <v>0.60032081012361571</v>
      </c>
      <c r="L11" s="30"/>
      <c r="M11" s="31"/>
    </row>
    <row r="12" spans="1:13" s="29" customFormat="1" ht="33" customHeight="1">
      <c r="B12" s="9" t="s">
        <v>203</v>
      </c>
      <c r="C12" s="19" t="s">
        <v>303</v>
      </c>
      <c r="D12" s="20" t="s">
        <v>400</v>
      </c>
      <c r="E12" s="20" t="s">
        <v>493</v>
      </c>
      <c r="F12" s="21">
        <v>270628.3</v>
      </c>
      <c r="G12" s="42">
        <f t="shared" si="0"/>
        <v>385069.37922948645</v>
      </c>
      <c r="H12" s="22">
        <v>184000</v>
      </c>
      <c r="I12" s="44">
        <f t="shared" si="1"/>
        <v>261808.41315644191</v>
      </c>
      <c r="J12" s="13">
        <v>113960</v>
      </c>
      <c r="K12" s="8">
        <v>0.61934782608695649</v>
      </c>
      <c r="L12" s="30"/>
      <c r="M12" s="31"/>
    </row>
    <row r="13" spans="1:13" s="29" customFormat="1" ht="42.75" customHeight="1">
      <c r="B13" s="9" t="s">
        <v>204</v>
      </c>
      <c r="C13" s="19" t="s">
        <v>304</v>
      </c>
      <c r="D13" s="20" t="s">
        <v>401</v>
      </c>
      <c r="E13" s="20" t="s">
        <v>494</v>
      </c>
      <c r="F13" s="21">
        <v>648387</v>
      </c>
      <c r="G13" s="42">
        <f t="shared" si="0"/>
        <v>922571.58468079299</v>
      </c>
      <c r="H13" s="22">
        <v>169826.82</v>
      </c>
      <c r="I13" s="44">
        <f t="shared" si="1"/>
        <v>241641.79486741681</v>
      </c>
      <c r="J13" s="13">
        <v>101956</v>
      </c>
      <c r="K13" s="8">
        <v>0.60035275935803301</v>
      </c>
      <c r="L13" s="30"/>
      <c r="M13" s="31"/>
    </row>
    <row r="14" spans="1:13" s="29" customFormat="1" ht="56.25" customHeight="1">
      <c r="B14" s="9" t="s">
        <v>205</v>
      </c>
      <c r="C14" s="19" t="s">
        <v>305</v>
      </c>
      <c r="D14" s="20" t="s">
        <v>402</v>
      </c>
      <c r="E14" s="20" t="s">
        <v>495</v>
      </c>
      <c r="F14" s="21">
        <v>869629.99</v>
      </c>
      <c r="G14" s="42">
        <f t="shared" si="0"/>
        <v>1237371.9984519156</v>
      </c>
      <c r="H14" s="22">
        <v>521825.36</v>
      </c>
      <c r="I14" s="44">
        <f t="shared" si="1"/>
        <v>742490.59481733176</v>
      </c>
      <c r="J14" s="13">
        <v>345196.3</v>
      </c>
      <c r="K14" s="8">
        <v>0.66151691056180173</v>
      </c>
      <c r="L14" s="30"/>
      <c r="M14" s="31"/>
    </row>
    <row r="15" spans="1:13" s="29" customFormat="1" ht="55.5" customHeight="1">
      <c r="B15" s="9" t="s">
        <v>206</v>
      </c>
      <c r="C15" s="19" t="s">
        <v>306</v>
      </c>
      <c r="D15" s="20" t="s">
        <v>403</v>
      </c>
      <c r="E15" s="20" t="s">
        <v>496</v>
      </c>
      <c r="F15" s="21">
        <v>232219.7</v>
      </c>
      <c r="G15" s="42">
        <f t="shared" si="0"/>
        <v>330418.8650036141</v>
      </c>
      <c r="H15" s="22">
        <v>162553.79</v>
      </c>
      <c r="I15" s="44">
        <f t="shared" si="1"/>
        <v>231293.20550252989</v>
      </c>
      <c r="J15" s="13">
        <v>173251.22</v>
      </c>
      <c r="K15" s="8">
        <v>1.0658085548174545</v>
      </c>
      <c r="L15" s="30"/>
      <c r="M15" s="31"/>
    </row>
    <row r="16" spans="1:13" s="29" customFormat="1" ht="46.5" customHeight="1">
      <c r="B16" s="9" t="s">
        <v>207</v>
      </c>
      <c r="C16" s="19" t="s">
        <v>307</v>
      </c>
      <c r="D16" s="20" t="s">
        <v>404</v>
      </c>
      <c r="E16" s="20" t="s">
        <v>497</v>
      </c>
      <c r="F16" s="21">
        <v>619999.99</v>
      </c>
      <c r="G16" s="42">
        <f t="shared" si="0"/>
        <v>882180.50836364052</v>
      </c>
      <c r="H16" s="22">
        <v>280000</v>
      </c>
      <c r="I16" s="44">
        <f t="shared" si="1"/>
        <v>398404.1069771942</v>
      </c>
      <c r="J16" s="13">
        <v>170653</v>
      </c>
      <c r="K16" s="8">
        <v>0.60947499999999999</v>
      </c>
      <c r="L16" s="30"/>
      <c r="M16" s="31"/>
    </row>
    <row r="17" spans="2:13" s="29" customFormat="1" ht="47.25" customHeight="1">
      <c r="B17" s="9" t="s">
        <v>208</v>
      </c>
      <c r="C17" s="19" t="s">
        <v>308</v>
      </c>
      <c r="D17" s="20" t="s">
        <v>405</v>
      </c>
      <c r="E17" s="20" t="s">
        <v>498</v>
      </c>
      <c r="F17" s="21">
        <v>438877.65</v>
      </c>
      <c r="G17" s="42">
        <f t="shared" si="0"/>
        <v>624466.63650178432</v>
      </c>
      <c r="H17" s="22">
        <v>124000</v>
      </c>
      <c r="I17" s="44">
        <f t="shared" si="1"/>
        <v>176436.10451847172</v>
      </c>
      <c r="J17" s="13">
        <v>76081.919999999998</v>
      </c>
      <c r="K17" s="8">
        <v>0.6135638709677419</v>
      </c>
      <c r="L17" s="30"/>
      <c r="M17" s="31"/>
    </row>
    <row r="18" spans="2:13" s="29" customFormat="1" ht="58.5" customHeight="1">
      <c r="B18" s="9" t="s">
        <v>209</v>
      </c>
      <c r="C18" s="19" t="s">
        <v>309</v>
      </c>
      <c r="D18" s="20" t="s">
        <v>406</v>
      </c>
      <c r="E18" s="20" t="s">
        <v>499</v>
      </c>
      <c r="F18" s="21">
        <v>245120.24</v>
      </c>
      <c r="G18" s="42">
        <f t="shared" si="0"/>
        <v>348774.67971155542</v>
      </c>
      <c r="H18" s="22">
        <v>123254.38</v>
      </c>
      <c r="I18" s="44">
        <f t="shared" si="1"/>
        <v>175375.18283902766</v>
      </c>
      <c r="J18" s="13">
        <v>75189.84</v>
      </c>
      <c r="K18" s="8">
        <v>0.61003787451610236</v>
      </c>
      <c r="L18" s="30"/>
      <c r="M18" s="31"/>
    </row>
    <row r="19" spans="2:13" s="29" customFormat="1" ht="40.5" customHeight="1">
      <c r="B19" s="9" t="s">
        <v>210</v>
      </c>
      <c r="C19" s="19" t="s">
        <v>310</v>
      </c>
      <c r="D19" s="20" t="s">
        <v>407</v>
      </c>
      <c r="E19" s="20" t="s">
        <v>500</v>
      </c>
      <c r="F19" s="21">
        <v>390000.02</v>
      </c>
      <c r="G19" s="42">
        <f t="shared" si="0"/>
        <v>554920.03460424242</v>
      </c>
      <c r="H19" s="22">
        <v>208173.5</v>
      </c>
      <c r="I19" s="44">
        <f t="shared" si="1"/>
        <v>296204.20487077476</v>
      </c>
      <c r="J19" s="13">
        <v>147578.49</v>
      </c>
      <c r="K19" s="8">
        <v>0.70892063591187149</v>
      </c>
      <c r="L19" s="30"/>
      <c r="M19" s="31"/>
    </row>
    <row r="20" spans="2:13" s="29" customFormat="1" ht="75" customHeight="1">
      <c r="B20" s="9" t="s">
        <v>211</v>
      </c>
      <c r="C20" s="19" t="s">
        <v>311</v>
      </c>
      <c r="D20" s="20" t="s">
        <v>408</v>
      </c>
      <c r="E20" s="20" t="s">
        <v>501</v>
      </c>
      <c r="F20" s="21">
        <v>458888.5</v>
      </c>
      <c r="G20" s="42">
        <f t="shared" si="0"/>
        <v>652939.51087358641</v>
      </c>
      <c r="H20" s="22">
        <v>239714.53</v>
      </c>
      <c r="I20" s="44">
        <f t="shared" si="1"/>
        <v>341083.04733609938</v>
      </c>
      <c r="J20" s="13">
        <v>145027.42000000001</v>
      </c>
      <c r="K20" s="8">
        <v>0.60500053960016531</v>
      </c>
      <c r="L20" s="30"/>
      <c r="M20" s="31"/>
    </row>
    <row r="21" spans="2:13" s="29" customFormat="1" ht="43.5" customHeight="1">
      <c r="B21" s="9" t="s">
        <v>212</v>
      </c>
      <c r="C21" s="19" t="s">
        <v>312</v>
      </c>
      <c r="D21" s="20" t="s">
        <v>409</v>
      </c>
      <c r="E21" s="20" t="s">
        <v>502</v>
      </c>
      <c r="F21" s="21">
        <v>209741.61</v>
      </c>
      <c r="G21" s="42">
        <f t="shared" si="0"/>
        <v>298435.42438574624</v>
      </c>
      <c r="H21" s="22">
        <v>110407.98</v>
      </c>
      <c r="I21" s="44">
        <f t="shared" si="1"/>
        <v>157096.40241091399</v>
      </c>
      <c r="J21" s="13">
        <v>66250.81</v>
      </c>
      <c r="K21" s="8">
        <v>0.60005454315892748</v>
      </c>
      <c r="L21" s="30"/>
      <c r="M21" s="31"/>
    </row>
    <row r="22" spans="2:13" s="29" customFormat="1" ht="46.5" customHeight="1">
      <c r="B22" s="9" t="s">
        <v>213</v>
      </c>
      <c r="C22" s="19" t="s">
        <v>313</v>
      </c>
      <c r="D22" s="20" t="s">
        <v>410</v>
      </c>
      <c r="E22" s="20" t="s">
        <v>503</v>
      </c>
      <c r="F22" s="21">
        <v>237927.21</v>
      </c>
      <c r="G22" s="42">
        <f t="shared" si="0"/>
        <v>338539.92009151913</v>
      </c>
      <c r="H22" s="22">
        <v>100667</v>
      </c>
      <c r="I22" s="44">
        <f t="shared" si="1"/>
        <v>143236.23656097575</v>
      </c>
      <c r="J22" s="13">
        <v>60403.59</v>
      </c>
      <c r="K22" s="8">
        <v>0.60003367538518082</v>
      </c>
      <c r="L22" s="30"/>
      <c r="M22" s="31"/>
    </row>
    <row r="23" spans="2:13" s="29" customFormat="1" ht="47.25" customHeight="1">
      <c r="B23" s="9" t="s">
        <v>214</v>
      </c>
      <c r="C23" s="19" t="s">
        <v>314</v>
      </c>
      <c r="D23" s="20" t="s">
        <v>411</v>
      </c>
      <c r="E23" s="20" t="s">
        <v>504</v>
      </c>
      <c r="F23" s="21">
        <v>261554.8</v>
      </c>
      <c r="G23" s="42">
        <f t="shared" si="0"/>
        <v>372158.95185570943</v>
      </c>
      <c r="H23" s="22">
        <v>85834.39</v>
      </c>
      <c r="I23" s="44">
        <f t="shared" si="1"/>
        <v>122131.33391386503</v>
      </c>
      <c r="J23" s="13">
        <v>55086.69</v>
      </c>
      <c r="K23" s="8">
        <v>0.64177877887872214</v>
      </c>
      <c r="L23" s="30"/>
      <c r="M23" s="31"/>
    </row>
    <row r="24" spans="2:13" s="29" customFormat="1" ht="53.25" customHeight="1">
      <c r="B24" s="9" t="s">
        <v>215</v>
      </c>
      <c r="C24" s="19" t="s">
        <v>315</v>
      </c>
      <c r="D24" s="20" t="s">
        <v>412</v>
      </c>
      <c r="E24" s="20" t="s">
        <v>505</v>
      </c>
      <c r="F24" s="21">
        <v>153967.22</v>
      </c>
      <c r="G24" s="42">
        <f t="shared" si="0"/>
        <v>219075.61709950428</v>
      </c>
      <c r="H24" s="22">
        <v>88487.32</v>
      </c>
      <c r="I24" s="44">
        <f t="shared" si="1"/>
        <v>125906.11322644721</v>
      </c>
      <c r="J24" s="13">
        <v>53977.279999999999</v>
      </c>
      <c r="K24" s="8">
        <v>0.61000016725560224</v>
      </c>
      <c r="L24" s="30"/>
      <c r="M24" s="31"/>
    </row>
    <row r="25" spans="2:13" s="29" customFormat="1" ht="30" customHeight="1">
      <c r="B25" s="9" t="s">
        <v>216</v>
      </c>
      <c r="C25" s="19" t="s">
        <v>316</v>
      </c>
      <c r="D25" s="20" t="s">
        <v>413</v>
      </c>
      <c r="E25" s="20" t="s">
        <v>506</v>
      </c>
      <c r="F25" s="21">
        <v>158142.85999999999</v>
      </c>
      <c r="G25" s="42">
        <f t="shared" si="0"/>
        <v>225017.01754685515</v>
      </c>
      <c r="H25" s="22">
        <v>78170.009999999995</v>
      </c>
      <c r="I25" s="44">
        <f t="shared" si="1"/>
        <v>111225.90366588693</v>
      </c>
      <c r="J25" s="13">
        <v>46902.44</v>
      </c>
      <c r="K25" s="8">
        <v>0.60000555200133665</v>
      </c>
      <c r="L25" s="30"/>
      <c r="M25" s="31"/>
    </row>
    <row r="26" spans="2:13" s="29" customFormat="1" ht="71.25" customHeight="1">
      <c r="B26" s="9" t="s">
        <v>217</v>
      </c>
      <c r="C26" s="19" t="s">
        <v>317</v>
      </c>
      <c r="D26" s="20" t="s">
        <v>414</v>
      </c>
      <c r="E26" s="20" t="s">
        <v>507</v>
      </c>
      <c r="F26" s="21">
        <v>703164.98</v>
      </c>
      <c r="G26" s="42">
        <f t="shared" si="0"/>
        <v>1000513.6282662023</v>
      </c>
      <c r="H26" s="22">
        <v>544748.93999999994</v>
      </c>
      <c r="I26" s="44">
        <f t="shared" si="1"/>
        <v>775107.91059811832</v>
      </c>
      <c r="J26" s="13">
        <v>336070.1</v>
      </c>
      <c r="K26" s="8">
        <v>0.61692657905860271</v>
      </c>
      <c r="L26" s="30"/>
      <c r="M26" s="31"/>
    </row>
    <row r="27" spans="2:13" s="29" customFormat="1" ht="48" customHeight="1">
      <c r="B27" s="9" t="s">
        <v>218</v>
      </c>
      <c r="C27" s="19" t="s">
        <v>318</v>
      </c>
      <c r="D27" s="20" t="s">
        <v>415</v>
      </c>
      <c r="E27" s="20" t="s">
        <v>508</v>
      </c>
      <c r="F27" s="21">
        <v>335058.34999999998</v>
      </c>
      <c r="G27" s="42">
        <f t="shared" si="0"/>
        <v>476745.0811321506</v>
      </c>
      <c r="H27" s="22">
        <v>249953.49</v>
      </c>
      <c r="I27" s="44">
        <f t="shared" si="1"/>
        <v>355651.77489029657</v>
      </c>
      <c r="J27" s="13">
        <v>149984.82999999999</v>
      </c>
      <c r="K27" s="8">
        <v>0.60005095347938531</v>
      </c>
      <c r="L27" s="30"/>
      <c r="M27" s="31"/>
    </row>
    <row r="28" spans="2:13" s="29" customFormat="1" ht="48" customHeight="1">
      <c r="B28" s="9" t="s">
        <v>219</v>
      </c>
      <c r="C28" s="19" t="s">
        <v>319</v>
      </c>
      <c r="D28" s="20" t="s">
        <v>416</v>
      </c>
      <c r="E28" s="20" t="s">
        <v>509</v>
      </c>
      <c r="F28" s="21">
        <v>636120.93999999994</v>
      </c>
      <c r="G28" s="42">
        <f t="shared" si="0"/>
        <v>905118.55367926182</v>
      </c>
      <c r="H28" s="22">
        <v>208456.83</v>
      </c>
      <c r="I28" s="44">
        <f t="shared" si="1"/>
        <v>296607.34714088135</v>
      </c>
      <c r="J28" s="13">
        <v>125676.6</v>
      </c>
      <c r="K28" s="8">
        <v>0.60289029627861079</v>
      </c>
      <c r="L28" s="30"/>
      <c r="M28" s="31"/>
    </row>
    <row r="29" spans="2:13" s="29" customFormat="1" ht="43.5" customHeight="1">
      <c r="B29" s="9" t="s">
        <v>220</v>
      </c>
      <c r="C29" s="19" t="s">
        <v>320</v>
      </c>
      <c r="D29" s="20" t="s">
        <v>417</v>
      </c>
      <c r="E29" s="20" t="s">
        <v>510</v>
      </c>
      <c r="F29" s="21">
        <v>147721.48000000001</v>
      </c>
      <c r="G29" s="42">
        <f t="shared" si="0"/>
        <v>210188.72971696235</v>
      </c>
      <c r="H29" s="22">
        <v>103892.52</v>
      </c>
      <c r="I29" s="44">
        <f t="shared" si="1"/>
        <v>147825.73804360817</v>
      </c>
      <c r="J29" s="13">
        <v>62335.87</v>
      </c>
      <c r="K29" s="8">
        <v>0.60000344586886523</v>
      </c>
      <c r="L29" s="30"/>
      <c r="M29" s="31"/>
    </row>
    <row r="30" spans="2:13" s="29" customFormat="1" ht="43.5" customHeight="1">
      <c r="B30" s="9" t="s">
        <v>221</v>
      </c>
      <c r="C30" s="19" t="s">
        <v>321</v>
      </c>
      <c r="D30" s="20" t="s">
        <v>418</v>
      </c>
      <c r="E30" s="20" t="s">
        <v>511</v>
      </c>
      <c r="F30" s="21">
        <v>122859.4</v>
      </c>
      <c r="G30" s="42">
        <f t="shared" si="0"/>
        <v>174813.17693126391</v>
      </c>
      <c r="H30" s="22">
        <v>81369.78</v>
      </c>
      <c r="I30" s="44">
        <f t="shared" si="1"/>
        <v>115778.76619939557</v>
      </c>
      <c r="J30" s="13">
        <v>48827.519999999997</v>
      </c>
      <c r="K30" s="8">
        <v>0.60006946067692446</v>
      </c>
      <c r="L30" s="30"/>
      <c r="M30" s="31"/>
    </row>
    <row r="31" spans="2:13" s="29" customFormat="1" ht="84" customHeight="1">
      <c r="B31" s="9" t="s">
        <v>222</v>
      </c>
      <c r="C31" s="19" t="s">
        <v>322</v>
      </c>
      <c r="D31" s="20" t="s">
        <v>419</v>
      </c>
      <c r="E31" s="20" t="s">
        <v>512</v>
      </c>
      <c r="F31" s="21">
        <v>80000</v>
      </c>
      <c r="G31" s="42">
        <f t="shared" si="0"/>
        <v>113829.74485062691</v>
      </c>
      <c r="H31" s="22">
        <v>56000</v>
      </c>
      <c r="I31" s="44">
        <f t="shared" si="1"/>
        <v>79680.821395438848</v>
      </c>
      <c r="J31" s="13">
        <v>37341.339999999997</v>
      </c>
      <c r="K31" s="8">
        <v>0.66680964285714284</v>
      </c>
      <c r="L31" s="30"/>
      <c r="M31" s="31"/>
    </row>
    <row r="32" spans="2:13" s="29" customFormat="1" ht="71.25" customHeight="1">
      <c r="B32" s="9" t="s">
        <v>223</v>
      </c>
      <c r="C32" s="19" t="s">
        <v>323</v>
      </c>
      <c r="D32" s="20" t="s">
        <v>420</v>
      </c>
      <c r="E32" s="20" t="s">
        <v>513</v>
      </c>
      <c r="F32" s="21">
        <v>78461</v>
      </c>
      <c r="G32" s="42">
        <f t="shared" si="0"/>
        <v>111639.94513406299</v>
      </c>
      <c r="H32" s="22">
        <v>50999.65</v>
      </c>
      <c r="I32" s="44">
        <f t="shared" si="1"/>
        <v>72565.964337140947</v>
      </c>
      <c r="J32" s="13">
        <v>31199.88</v>
      </c>
      <c r="K32" s="8">
        <v>0.61176655133907787</v>
      </c>
      <c r="L32" s="30"/>
      <c r="M32" s="31"/>
    </row>
    <row r="33" spans="2:13" s="29" customFormat="1" ht="36" customHeight="1">
      <c r="B33" s="9" t="s">
        <v>224</v>
      </c>
      <c r="C33" s="19" t="s">
        <v>324</v>
      </c>
      <c r="D33" s="20" t="s">
        <v>421</v>
      </c>
      <c r="E33" s="20" t="s">
        <v>514</v>
      </c>
      <c r="F33" s="21">
        <v>240488.77</v>
      </c>
      <c r="G33" s="42">
        <f t="shared" si="0"/>
        <v>342184.69160676375</v>
      </c>
      <c r="H33" s="22">
        <v>49977.67</v>
      </c>
      <c r="I33" s="44">
        <f t="shared" si="1"/>
        <v>71111.817804110397</v>
      </c>
      <c r="J33" s="13">
        <v>30457.16</v>
      </c>
      <c r="K33" s="8">
        <v>0.60941536490196524</v>
      </c>
      <c r="L33" s="30"/>
      <c r="M33" s="31"/>
    </row>
    <row r="34" spans="2:13" s="29" customFormat="1" ht="33.75" customHeight="1">
      <c r="B34" s="9" t="s">
        <v>225</v>
      </c>
      <c r="C34" s="19" t="s">
        <v>325</v>
      </c>
      <c r="D34" s="20" t="s">
        <v>422</v>
      </c>
      <c r="E34" s="20" t="s">
        <v>515</v>
      </c>
      <c r="F34" s="21">
        <v>105376.63</v>
      </c>
      <c r="G34" s="42">
        <f t="shared" si="0"/>
        <v>149937.4363264865</v>
      </c>
      <c r="H34" s="22">
        <v>43562.7</v>
      </c>
      <c r="I34" s="44">
        <f t="shared" si="1"/>
        <v>61984.137825055062</v>
      </c>
      <c r="J34" s="13">
        <v>26140.75</v>
      </c>
      <c r="K34" s="8">
        <v>0.60007185045922318</v>
      </c>
      <c r="L34" s="30"/>
      <c r="M34" s="31"/>
    </row>
    <row r="35" spans="2:13" s="29" customFormat="1" ht="31.5" customHeight="1">
      <c r="B35" s="9" t="s">
        <v>226</v>
      </c>
      <c r="C35" s="19" t="s">
        <v>326</v>
      </c>
      <c r="D35" s="20" t="s">
        <v>423</v>
      </c>
      <c r="E35" s="20" t="s">
        <v>516</v>
      </c>
      <c r="F35" s="21">
        <v>452314.6</v>
      </c>
      <c r="G35" s="42">
        <f t="shared" si="0"/>
        <v>643585.69387766719</v>
      </c>
      <c r="H35" s="22">
        <v>384467.41</v>
      </c>
      <c r="I35" s="44">
        <f t="shared" si="1"/>
        <v>547047.83979601704</v>
      </c>
      <c r="J35" s="13">
        <v>273523.13</v>
      </c>
      <c r="K35" s="8">
        <v>0.71143385079115029</v>
      </c>
      <c r="L35" s="30"/>
      <c r="M35" s="31"/>
    </row>
    <row r="36" spans="2:13" s="29" customFormat="1" ht="61.5" customHeight="1">
      <c r="B36" s="9" t="s">
        <v>227</v>
      </c>
      <c r="C36" s="19" t="s">
        <v>327</v>
      </c>
      <c r="D36" s="20" t="s">
        <v>424</v>
      </c>
      <c r="E36" s="20" t="s">
        <v>517</v>
      </c>
      <c r="F36" s="21">
        <v>512532.92</v>
      </c>
      <c r="G36" s="42">
        <f t="shared" si="0"/>
        <v>729268.64388933475</v>
      </c>
      <c r="H36" s="22">
        <v>435652.98</v>
      </c>
      <c r="I36" s="44">
        <f t="shared" si="1"/>
        <v>619878.34446019086</v>
      </c>
      <c r="J36" s="13">
        <v>272506.87</v>
      </c>
      <c r="K36" s="8">
        <v>0.62551361406962025</v>
      </c>
      <c r="L36" s="30"/>
      <c r="M36" s="31"/>
    </row>
    <row r="37" spans="2:13" s="29" customFormat="1" ht="45.75" customHeight="1">
      <c r="B37" s="9" t="s">
        <v>228</v>
      </c>
      <c r="C37" s="19" t="s">
        <v>328</v>
      </c>
      <c r="D37" s="20" t="s">
        <v>425</v>
      </c>
      <c r="E37" s="20" t="s">
        <v>518</v>
      </c>
      <c r="F37" s="21">
        <v>455798.97</v>
      </c>
      <c r="G37" s="42">
        <f t="shared" si="0"/>
        <v>648543.50572848192</v>
      </c>
      <c r="H37" s="22">
        <v>387429.12</v>
      </c>
      <c r="I37" s="44">
        <f t="shared" si="1"/>
        <v>551261.97346628644</v>
      </c>
      <c r="J37" s="13">
        <v>242321.23</v>
      </c>
      <c r="K37" s="8">
        <v>0.62545951631100938</v>
      </c>
      <c r="L37" s="30"/>
      <c r="M37" s="31"/>
    </row>
    <row r="38" spans="2:13" s="29" customFormat="1" ht="41.25" customHeight="1">
      <c r="B38" s="9" t="s">
        <v>229</v>
      </c>
      <c r="C38" s="19" t="s">
        <v>329</v>
      </c>
      <c r="D38" s="20" t="s">
        <v>426</v>
      </c>
      <c r="E38" s="20" t="s">
        <v>519</v>
      </c>
      <c r="F38" s="21">
        <v>302899.99</v>
      </c>
      <c r="G38" s="42">
        <f t="shared" si="0"/>
        <v>430987.85721196805</v>
      </c>
      <c r="H38" s="22">
        <v>257464.99</v>
      </c>
      <c r="I38" s="44">
        <f t="shared" si="1"/>
        <v>366339.6764958651</v>
      </c>
      <c r="J38" s="13">
        <v>170818.3</v>
      </c>
      <c r="K38" s="8">
        <v>0.66346224393460251</v>
      </c>
      <c r="L38" s="30"/>
      <c r="M38" s="31"/>
    </row>
    <row r="39" spans="2:13" s="29" customFormat="1" ht="51" customHeight="1">
      <c r="B39" s="9" t="s">
        <v>230</v>
      </c>
      <c r="C39" s="19" t="s">
        <v>330</v>
      </c>
      <c r="D39" s="20" t="s">
        <v>427</v>
      </c>
      <c r="E39" s="20" t="s">
        <v>520</v>
      </c>
      <c r="F39" s="21">
        <v>230236.24</v>
      </c>
      <c r="G39" s="42">
        <f t="shared" si="0"/>
        <v>327596.65568209626</v>
      </c>
      <c r="H39" s="22">
        <v>172677.18</v>
      </c>
      <c r="I39" s="44">
        <f t="shared" si="1"/>
        <v>245697.49176157222</v>
      </c>
      <c r="J39" s="13">
        <v>133256.31</v>
      </c>
      <c r="K39" s="8">
        <v>0.77170770335721262</v>
      </c>
      <c r="L39" s="30"/>
      <c r="M39" s="31"/>
    </row>
    <row r="40" spans="2:13" s="29" customFormat="1" ht="69" customHeight="1">
      <c r="B40" s="9" t="s">
        <v>231</v>
      </c>
      <c r="C40" s="19" t="s">
        <v>331</v>
      </c>
      <c r="D40" s="20" t="s">
        <v>428</v>
      </c>
      <c r="E40" s="20" t="s">
        <v>521</v>
      </c>
      <c r="F40" s="21">
        <v>345782.27</v>
      </c>
      <c r="G40" s="42">
        <f t="shared" si="0"/>
        <v>492003.84459963237</v>
      </c>
      <c r="H40" s="22">
        <v>162517.67000000001</v>
      </c>
      <c r="I40" s="44">
        <f t="shared" si="1"/>
        <v>231241.81137272983</v>
      </c>
      <c r="J40" s="13">
        <v>98554.31</v>
      </c>
      <c r="K40" s="8">
        <v>0.60642212013007568</v>
      </c>
      <c r="L40" s="30"/>
      <c r="M40" s="31"/>
    </row>
    <row r="41" spans="2:13" s="29" customFormat="1" ht="72.75" customHeight="1">
      <c r="B41" s="9" t="s">
        <v>232</v>
      </c>
      <c r="C41" s="19" t="s">
        <v>332</v>
      </c>
      <c r="D41" s="20" t="s">
        <v>429</v>
      </c>
      <c r="E41" s="20" t="s">
        <v>522</v>
      </c>
      <c r="F41" s="21">
        <v>146632.89000000001</v>
      </c>
      <c r="G41" s="42">
        <f t="shared" si="0"/>
        <v>208639.80569262555</v>
      </c>
      <c r="H41" s="22">
        <v>124637.96</v>
      </c>
      <c r="I41" s="44">
        <f t="shared" si="1"/>
        <v>177343.83981878305</v>
      </c>
      <c r="J41" s="13">
        <v>87218.94</v>
      </c>
      <c r="K41" s="8">
        <v>0.69977830189133394</v>
      </c>
      <c r="L41" s="30"/>
      <c r="M41" s="31"/>
    </row>
    <row r="42" spans="2:13" s="29" customFormat="1" ht="50.25" customHeight="1">
      <c r="B42" s="9" t="s">
        <v>233</v>
      </c>
      <c r="C42" s="19" t="s">
        <v>333</v>
      </c>
      <c r="D42" s="20" t="s">
        <v>430</v>
      </c>
      <c r="E42" s="20" t="s">
        <v>523</v>
      </c>
      <c r="F42" s="21">
        <v>189743.4</v>
      </c>
      <c r="G42" s="42">
        <f t="shared" si="0"/>
        <v>269980.53511363053</v>
      </c>
      <c r="H42" s="22">
        <v>23103.62</v>
      </c>
      <c r="I42" s="44">
        <f t="shared" si="1"/>
        <v>32873.489621573011</v>
      </c>
      <c r="J42" s="13">
        <v>14007.46</v>
      </c>
      <c r="K42" s="8">
        <v>0.60628853833295382</v>
      </c>
      <c r="L42" s="30"/>
      <c r="M42" s="31"/>
    </row>
    <row r="43" spans="2:13" s="29" customFormat="1" ht="60" customHeight="1">
      <c r="B43" s="9" t="s">
        <v>234</v>
      </c>
      <c r="C43" s="19" t="s">
        <v>334</v>
      </c>
      <c r="D43" s="20" t="s">
        <v>431</v>
      </c>
      <c r="E43" s="20" t="s">
        <v>524</v>
      </c>
      <c r="F43" s="21">
        <v>224999.98</v>
      </c>
      <c r="G43" s="42">
        <f t="shared" si="0"/>
        <v>320146.12893495202</v>
      </c>
      <c r="H43" s="22">
        <v>156299.99</v>
      </c>
      <c r="I43" s="44">
        <f t="shared" si="1"/>
        <v>222394.84977319423</v>
      </c>
      <c r="J43" s="13">
        <v>95316.27</v>
      </c>
      <c r="K43" s="8">
        <v>0.60982902174209996</v>
      </c>
      <c r="L43" s="30"/>
      <c r="M43" s="31"/>
    </row>
    <row r="44" spans="2:13" s="29" customFormat="1" ht="45.75" customHeight="1">
      <c r="B44" s="9" t="s">
        <v>235</v>
      </c>
      <c r="C44" s="19" t="s">
        <v>335</v>
      </c>
      <c r="D44" s="20" t="s">
        <v>432</v>
      </c>
      <c r="E44" s="20" t="s">
        <v>525</v>
      </c>
      <c r="F44" s="21">
        <v>347050.35</v>
      </c>
      <c r="G44" s="42">
        <f t="shared" si="0"/>
        <v>493808.15988525958</v>
      </c>
      <c r="H44" s="22">
        <v>130542.53</v>
      </c>
      <c r="I44" s="44">
        <f t="shared" si="1"/>
        <v>185745.28602569137</v>
      </c>
      <c r="J44" s="13">
        <v>78325.52</v>
      </c>
      <c r="K44" s="8">
        <v>0.60000001532067748</v>
      </c>
      <c r="L44" s="30"/>
      <c r="M44" s="31"/>
    </row>
    <row r="45" spans="2:13" s="29" customFormat="1" ht="53.25" customHeight="1">
      <c r="B45" s="9" t="s">
        <v>236</v>
      </c>
      <c r="C45" s="19" t="s">
        <v>336</v>
      </c>
      <c r="D45" s="20" t="s">
        <v>433</v>
      </c>
      <c r="E45" s="20" t="s">
        <v>526</v>
      </c>
      <c r="F45" s="21">
        <v>210811.21</v>
      </c>
      <c r="G45" s="42">
        <f t="shared" si="0"/>
        <v>299957.32807439909</v>
      </c>
      <c r="H45" s="22">
        <v>118531.35</v>
      </c>
      <c r="I45" s="44">
        <f t="shared" si="1"/>
        <v>168654.91659125447</v>
      </c>
      <c r="J45" s="13">
        <v>77686.25</v>
      </c>
      <c r="K45" s="8">
        <v>0.65540677635072908</v>
      </c>
      <c r="L45" s="30"/>
      <c r="M45" s="31"/>
    </row>
    <row r="46" spans="2:13" s="29" customFormat="1" ht="47.25" customHeight="1">
      <c r="B46" s="9" t="s">
        <v>237</v>
      </c>
      <c r="C46" s="19" t="s">
        <v>337</v>
      </c>
      <c r="D46" s="20" t="s">
        <v>434</v>
      </c>
      <c r="E46" s="20" t="s">
        <v>527</v>
      </c>
      <c r="F46" s="21">
        <v>220663.67999999999</v>
      </c>
      <c r="G46" s="42">
        <f t="shared" si="0"/>
        <v>313976.12990250479</v>
      </c>
      <c r="H46" s="22">
        <v>127984.93</v>
      </c>
      <c r="I46" s="44">
        <f t="shared" si="1"/>
        <v>182106.14908281682</v>
      </c>
      <c r="J46" s="13">
        <v>77127</v>
      </c>
      <c r="K46" s="8">
        <v>0.60262563725276097</v>
      </c>
      <c r="L46" s="30"/>
      <c r="M46" s="31"/>
    </row>
    <row r="47" spans="2:13" s="29" customFormat="1" ht="45.75" customHeight="1">
      <c r="B47" s="9" t="s">
        <v>238</v>
      </c>
      <c r="C47" s="19" t="s">
        <v>338</v>
      </c>
      <c r="D47" s="20" t="s">
        <v>435</v>
      </c>
      <c r="E47" s="20" t="s">
        <v>528</v>
      </c>
      <c r="F47" s="21">
        <v>197766.82</v>
      </c>
      <c r="G47" s="42">
        <f t="shared" si="0"/>
        <v>281396.83325649827</v>
      </c>
      <c r="H47" s="22">
        <v>125454.99</v>
      </c>
      <c r="I47" s="44">
        <f t="shared" si="1"/>
        <v>178506.36877422439</v>
      </c>
      <c r="J47" s="13">
        <v>76652.929999999993</v>
      </c>
      <c r="K47" s="8">
        <v>0.61099945087875729</v>
      </c>
      <c r="L47" s="30"/>
      <c r="M47" s="31"/>
    </row>
    <row r="48" spans="2:13" s="29" customFormat="1" ht="48" customHeight="1">
      <c r="B48" s="9" t="s">
        <v>239</v>
      </c>
      <c r="C48" s="19" t="s">
        <v>339</v>
      </c>
      <c r="D48" s="20" t="s">
        <v>436</v>
      </c>
      <c r="E48" s="20" t="s">
        <v>529</v>
      </c>
      <c r="F48" s="21">
        <v>111918.35</v>
      </c>
      <c r="G48" s="42">
        <f t="shared" si="0"/>
        <v>159245.46530753953</v>
      </c>
      <c r="H48" s="22">
        <v>95130.6</v>
      </c>
      <c r="I48" s="44">
        <f t="shared" si="1"/>
        <v>135358.64906858813</v>
      </c>
      <c r="J48" s="13">
        <v>57172.15</v>
      </c>
      <c r="K48" s="8">
        <v>0.60098590779412719</v>
      </c>
      <c r="L48" s="30"/>
      <c r="M48" s="31"/>
    </row>
    <row r="49" spans="2:13" s="29" customFormat="1" ht="48.75" customHeight="1">
      <c r="B49" s="9" t="s">
        <v>240</v>
      </c>
      <c r="C49" s="19" t="s">
        <v>340</v>
      </c>
      <c r="D49" s="20" t="s">
        <v>437</v>
      </c>
      <c r="E49" s="20" t="s">
        <v>530</v>
      </c>
      <c r="F49" s="21">
        <v>54087</v>
      </c>
      <c r="G49" s="42">
        <f t="shared" si="0"/>
        <v>76958.867621698228</v>
      </c>
      <c r="H49" s="22">
        <v>40000</v>
      </c>
      <c r="I49" s="44">
        <f t="shared" si="1"/>
        <v>56914.872425313457</v>
      </c>
      <c r="J49" s="13">
        <v>26510</v>
      </c>
      <c r="K49" s="8">
        <v>0.66274999999999995</v>
      </c>
      <c r="L49" s="30"/>
      <c r="M49" s="31"/>
    </row>
    <row r="50" spans="2:13" s="29" customFormat="1" ht="72" customHeight="1">
      <c r="B50" s="9" t="s">
        <v>241</v>
      </c>
      <c r="C50" s="19" t="s">
        <v>341</v>
      </c>
      <c r="D50" s="20" t="s">
        <v>438</v>
      </c>
      <c r="E50" s="20" t="s">
        <v>531</v>
      </c>
      <c r="F50" s="21">
        <v>58131.7</v>
      </c>
      <c r="G50" s="42">
        <f t="shared" si="0"/>
        <v>82713.95723416486</v>
      </c>
      <c r="H50" s="22">
        <v>43595</v>
      </c>
      <c r="I50" s="44">
        <f t="shared" si="1"/>
        <v>62030.096584538507</v>
      </c>
      <c r="J50" s="13">
        <v>26161.61</v>
      </c>
      <c r="K50" s="8">
        <v>0.60010574607179723</v>
      </c>
      <c r="L50" s="30"/>
      <c r="M50" s="31"/>
    </row>
    <row r="51" spans="2:13" s="29" customFormat="1" ht="33" customHeight="1">
      <c r="B51" s="9" t="s">
        <v>242</v>
      </c>
      <c r="C51" s="19" t="s">
        <v>342</v>
      </c>
      <c r="D51" s="20" t="s">
        <v>439</v>
      </c>
      <c r="E51" s="20" t="s">
        <v>532</v>
      </c>
      <c r="F51" s="21">
        <v>398071.69</v>
      </c>
      <c r="G51" s="42">
        <f t="shared" si="0"/>
        <v>566404.98631197319</v>
      </c>
      <c r="H51" s="22">
        <v>113055.01</v>
      </c>
      <c r="I51" s="44">
        <f t="shared" si="1"/>
        <v>160862.78677981344</v>
      </c>
      <c r="J51" s="13">
        <v>68963.56</v>
      </c>
      <c r="K51" s="8">
        <v>0.61000003449648099</v>
      </c>
      <c r="L51" s="30"/>
      <c r="M51" s="31"/>
    </row>
    <row r="52" spans="2:13" s="29" customFormat="1" ht="69" customHeight="1">
      <c r="B52" s="9" t="s">
        <v>243</v>
      </c>
      <c r="C52" s="19" t="s">
        <v>343</v>
      </c>
      <c r="D52" s="20" t="s">
        <v>440</v>
      </c>
      <c r="E52" s="20" t="s">
        <v>533</v>
      </c>
      <c r="F52" s="21">
        <v>323954.23</v>
      </c>
      <c r="G52" s="42">
        <f t="shared" si="0"/>
        <v>460945.34180226631</v>
      </c>
      <c r="H52" s="22">
        <v>110830</v>
      </c>
      <c r="I52" s="44">
        <f t="shared" si="1"/>
        <v>157696.88277243727</v>
      </c>
      <c r="J52" s="13">
        <v>66505.100000000006</v>
      </c>
      <c r="K52" s="8">
        <v>0.60006406207705498</v>
      </c>
      <c r="L52" s="30"/>
      <c r="M52" s="31"/>
    </row>
    <row r="53" spans="2:13" s="29" customFormat="1" ht="48" customHeight="1">
      <c r="B53" s="9" t="s">
        <v>244</v>
      </c>
      <c r="C53" s="19" t="s">
        <v>344</v>
      </c>
      <c r="D53" s="20" t="s">
        <v>441</v>
      </c>
      <c r="E53" s="20" t="s">
        <v>534</v>
      </c>
      <c r="F53" s="21">
        <v>172527.37</v>
      </c>
      <c r="G53" s="42">
        <f t="shared" si="0"/>
        <v>245484.3313356213</v>
      </c>
      <c r="H53" s="22">
        <v>104356.04</v>
      </c>
      <c r="I53" s="44">
        <f t="shared" si="1"/>
        <v>148485.2675852727</v>
      </c>
      <c r="J53" s="13">
        <v>63657.19</v>
      </c>
      <c r="K53" s="8">
        <v>0.61000005366244259</v>
      </c>
      <c r="L53" s="30"/>
      <c r="M53" s="31"/>
    </row>
    <row r="54" spans="2:13" s="29" customFormat="1" ht="34.5" customHeight="1">
      <c r="B54" s="9" t="s">
        <v>245</v>
      </c>
      <c r="C54" s="19" t="s">
        <v>345</v>
      </c>
      <c r="D54" s="20" t="s">
        <v>442</v>
      </c>
      <c r="E54" s="20" t="s">
        <v>535</v>
      </c>
      <c r="F54" s="21">
        <v>405010.24</v>
      </c>
      <c r="G54" s="42">
        <f t="shared" si="0"/>
        <v>576277.6535136397</v>
      </c>
      <c r="H54" s="22">
        <v>104027.51</v>
      </c>
      <c r="I54" s="44">
        <f t="shared" si="1"/>
        <v>148017.81150932549</v>
      </c>
      <c r="J54" s="13">
        <v>63560.81</v>
      </c>
      <c r="K54" s="8">
        <v>0.61100001336185017</v>
      </c>
      <c r="L54" s="30"/>
      <c r="M54" s="31"/>
    </row>
    <row r="55" spans="2:13" s="29" customFormat="1" ht="33.75" customHeight="1">
      <c r="B55" s="9" t="s">
        <v>246</v>
      </c>
      <c r="C55" s="19" t="s">
        <v>346</v>
      </c>
      <c r="D55" s="20" t="s">
        <v>443</v>
      </c>
      <c r="E55" s="20" t="s">
        <v>536</v>
      </c>
      <c r="F55" s="21">
        <v>232877.02</v>
      </c>
      <c r="G55" s="42">
        <f t="shared" si="0"/>
        <v>331354.14710217924</v>
      </c>
      <c r="H55" s="22">
        <v>103516.39</v>
      </c>
      <c r="I55" s="44">
        <f t="shared" si="1"/>
        <v>147290.55326947485</v>
      </c>
      <c r="J55" s="13">
        <v>63145</v>
      </c>
      <c r="K55" s="8">
        <v>0.61000002028664257</v>
      </c>
      <c r="L55" s="30"/>
      <c r="M55" s="31"/>
    </row>
    <row r="56" spans="2:13" s="29" customFormat="1" ht="46.5" customHeight="1">
      <c r="B56" s="9" t="s">
        <v>247</v>
      </c>
      <c r="C56" s="19" t="s">
        <v>347</v>
      </c>
      <c r="D56" s="20" t="s">
        <v>444</v>
      </c>
      <c r="E56" s="20" t="s">
        <v>537</v>
      </c>
      <c r="F56" s="21">
        <v>146573.69</v>
      </c>
      <c r="G56" s="42">
        <f t="shared" si="0"/>
        <v>208555.57168143609</v>
      </c>
      <c r="H56" s="22">
        <v>93807.16</v>
      </c>
      <c r="I56" s="44">
        <f t="shared" si="1"/>
        <v>133475.5635995242</v>
      </c>
      <c r="J56" s="13">
        <v>57927.41</v>
      </c>
      <c r="K56" s="8">
        <v>0.61751586979074946</v>
      </c>
      <c r="L56" s="30"/>
      <c r="M56" s="31"/>
    </row>
    <row r="57" spans="2:13" s="29" customFormat="1" ht="75" customHeight="1">
      <c r="B57" s="9" t="s">
        <v>248</v>
      </c>
      <c r="C57" s="19" t="s">
        <v>348</v>
      </c>
      <c r="D57" s="20" t="s">
        <v>445</v>
      </c>
      <c r="E57" s="20" t="s">
        <v>538</v>
      </c>
      <c r="F57" s="21">
        <v>93828.96</v>
      </c>
      <c r="G57" s="42">
        <f t="shared" si="0"/>
        <v>133506.582204996</v>
      </c>
      <c r="H57" s="22">
        <v>79754.61</v>
      </c>
      <c r="I57" s="44">
        <f t="shared" si="1"/>
        <v>113480.58633701573</v>
      </c>
      <c r="J57" s="13">
        <v>49595.42</v>
      </c>
      <c r="K57" s="8">
        <v>0.62185019775032435</v>
      </c>
      <c r="L57" s="30"/>
      <c r="M57" s="31"/>
    </row>
    <row r="58" spans="2:13" s="29" customFormat="1" ht="47.25" customHeight="1">
      <c r="B58" s="9" t="s">
        <v>249</v>
      </c>
      <c r="C58" s="19" t="s">
        <v>349</v>
      </c>
      <c r="D58" s="20" t="s">
        <v>446</v>
      </c>
      <c r="E58" s="20" t="s">
        <v>539</v>
      </c>
      <c r="F58" s="21">
        <v>235605.35</v>
      </c>
      <c r="G58" s="42">
        <f t="shared" si="0"/>
        <v>335236.21094928315</v>
      </c>
      <c r="H58" s="22">
        <v>193629.51</v>
      </c>
      <c r="I58" s="44">
        <f t="shared" si="1"/>
        <v>275509.97148564894</v>
      </c>
      <c r="J58" s="13">
        <v>118114.03</v>
      </c>
      <c r="K58" s="8">
        <v>0.61000014925410906</v>
      </c>
      <c r="L58" s="30"/>
      <c r="M58" s="31"/>
    </row>
    <row r="59" spans="2:13" s="29" customFormat="1" ht="45" customHeight="1">
      <c r="B59" s="9" t="s">
        <v>250</v>
      </c>
      <c r="C59" s="19" t="s">
        <v>350</v>
      </c>
      <c r="D59" s="20" t="s">
        <v>447</v>
      </c>
      <c r="E59" s="20" t="s">
        <v>540</v>
      </c>
      <c r="F59" s="21">
        <v>151809.60000000001</v>
      </c>
      <c r="G59" s="42">
        <f t="shared" si="0"/>
        <v>216005.60042344665</v>
      </c>
      <c r="H59" s="22">
        <v>129038.16</v>
      </c>
      <c r="I59" s="44">
        <f t="shared" si="1"/>
        <v>183604.76035992967</v>
      </c>
      <c r="J59" s="13">
        <v>117276.04</v>
      </c>
      <c r="K59" s="8">
        <v>0.9088477393044041</v>
      </c>
      <c r="L59" s="30"/>
      <c r="M59" s="31"/>
    </row>
    <row r="60" spans="2:13" s="29" customFormat="1" ht="42" customHeight="1">
      <c r="B60" s="9" t="s">
        <v>251</v>
      </c>
      <c r="C60" s="19" t="s">
        <v>351</v>
      </c>
      <c r="D60" s="20" t="s">
        <v>448</v>
      </c>
      <c r="E60" s="20" t="s">
        <v>541</v>
      </c>
      <c r="F60" s="21">
        <v>147936.95000000001</v>
      </c>
      <c r="G60" s="42">
        <f t="shared" si="0"/>
        <v>210495.31590599942</v>
      </c>
      <c r="H60" s="22">
        <v>103555.87</v>
      </c>
      <c r="I60" s="44">
        <f t="shared" si="1"/>
        <v>147346.72824855862</v>
      </c>
      <c r="J60" s="13">
        <v>82050</v>
      </c>
      <c r="K60" s="8">
        <v>0.79232592029790294</v>
      </c>
      <c r="L60" s="30"/>
      <c r="M60" s="31"/>
    </row>
    <row r="61" spans="2:13" s="29" customFormat="1" ht="45.75" customHeight="1">
      <c r="B61" s="9" t="s">
        <v>252</v>
      </c>
      <c r="C61" s="19" t="s">
        <v>352</v>
      </c>
      <c r="D61" s="20" t="s">
        <v>449</v>
      </c>
      <c r="E61" s="20" t="s">
        <v>542</v>
      </c>
      <c r="F61" s="21">
        <v>118154.53</v>
      </c>
      <c r="G61" s="42">
        <f t="shared" si="0"/>
        <v>168118.75003557181</v>
      </c>
      <c r="H61" s="22">
        <v>82377.34</v>
      </c>
      <c r="I61" s="44">
        <f t="shared" si="1"/>
        <v>117212.39492091678</v>
      </c>
      <c r="J61" s="13">
        <v>53753</v>
      </c>
      <c r="K61" s="8">
        <v>0.65252167647073822</v>
      </c>
      <c r="L61" s="30"/>
      <c r="M61" s="31"/>
    </row>
    <row r="62" spans="2:13" s="29" customFormat="1" ht="46.5" customHeight="1">
      <c r="B62" s="9" t="s">
        <v>253</v>
      </c>
      <c r="C62" s="19" t="s">
        <v>353</v>
      </c>
      <c r="D62" s="20" t="s">
        <v>450</v>
      </c>
      <c r="E62" s="20" t="s">
        <v>543</v>
      </c>
      <c r="F62" s="21">
        <v>137639.85999999999</v>
      </c>
      <c r="G62" s="42">
        <f t="shared" si="0"/>
        <v>195843.8768134501</v>
      </c>
      <c r="H62" s="22">
        <v>84630</v>
      </c>
      <c r="I62" s="44">
        <f t="shared" si="1"/>
        <v>120417.64133385695</v>
      </c>
      <c r="J62" s="13">
        <v>50865.9</v>
      </c>
      <c r="K62" s="8">
        <v>0.60103863878057429</v>
      </c>
      <c r="L62" s="30"/>
      <c r="M62" s="31"/>
    </row>
    <row r="63" spans="2:13" s="29" customFormat="1" ht="46.5" customHeight="1">
      <c r="B63" s="9" t="s">
        <v>254</v>
      </c>
      <c r="C63" s="19" t="s">
        <v>354</v>
      </c>
      <c r="D63" s="20" t="s">
        <v>451</v>
      </c>
      <c r="E63" s="20" t="s">
        <v>544</v>
      </c>
      <c r="F63" s="21">
        <v>126700</v>
      </c>
      <c r="G63" s="42">
        <f t="shared" si="0"/>
        <v>180277.85840718038</v>
      </c>
      <c r="H63" s="22">
        <v>82200</v>
      </c>
      <c r="I63" s="44">
        <f t="shared" si="1"/>
        <v>116960.06283401916</v>
      </c>
      <c r="J63" s="13">
        <v>49433.05</v>
      </c>
      <c r="K63" s="8">
        <v>0.60137530413625306</v>
      </c>
      <c r="L63" s="30"/>
      <c r="M63" s="31"/>
    </row>
    <row r="64" spans="2:13" s="29" customFormat="1" ht="45.75" customHeight="1">
      <c r="B64" s="9" t="s">
        <v>255</v>
      </c>
      <c r="C64" s="19" t="s">
        <v>355</v>
      </c>
      <c r="D64" s="20" t="s">
        <v>452</v>
      </c>
      <c r="E64" s="20" t="s">
        <v>545</v>
      </c>
      <c r="F64" s="21">
        <v>881639.6</v>
      </c>
      <c r="G64" s="42">
        <f t="shared" si="0"/>
        <v>1254460.1339776097</v>
      </c>
      <c r="H64" s="22">
        <v>74939.360000000001</v>
      </c>
      <c r="I64" s="44">
        <f t="shared" si="1"/>
        <v>106629.10285086597</v>
      </c>
      <c r="J64" s="13">
        <v>49335.4</v>
      </c>
      <c r="K64" s="8">
        <v>0.65833762124469708</v>
      </c>
      <c r="L64" s="30"/>
      <c r="M64" s="31"/>
    </row>
    <row r="65" spans="2:13" s="29" customFormat="1" ht="61.5" customHeight="1">
      <c r="B65" s="9" t="s">
        <v>259</v>
      </c>
      <c r="C65" s="19" t="s">
        <v>356</v>
      </c>
      <c r="D65" s="20" t="s">
        <v>453</v>
      </c>
      <c r="E65" s="20" t="s">
        <v>546</v>
      </c>
      <c r="F65" s="21">
        <v>163651.89000000001</v>
      </c>
      <c r="G65" s="42">
        <f t="shared" si="0"/>
        <v>232855.66103778582</v>
      </c>
      <c r="H65" s="22">
        <v>70000</v>
      </c>
      <c r="I65" s="44">
        <f t="shared" si="1"/>
        <v>99601.02674429855</v>
      </c>
      <c r="J65" s="13">
        <v>43303.81</v>
      </c>
      <c r="K65" s="8">
        <v>0.61862585714285712</v>
      </c>
      <c r="L65" s="30"/>
      <c r="M65" s="31"/>
    </row>
    <row r="66" spans="2:13" s="29" customFormat="1" ht="34.5" customHeight="1">
      <c r="B66" s="9" t="s">
        <v>260</v>
      </c>
      <c r="C66" s="19" t="s">
        <v>357</v>
      </c>
      <c r="D66" s="20" t="s">
        <v>454</v>
      </c>
      <c r="E66" s="20" t="s">
        <v>547</v>
      </c>
      <c r="F66" s="21">
        <v>136734.82</v>
      </c>
      <c r="G66" s="42">
        <f t="shared" si="0"/>
        <v>194556.120909955</v>
      </c>
      <c r="H66" s="22">
        <v>69600</v>
      </c>
      <c r="I66" s="44">
        <f t="shared" si="1"/>
        <v>99031.87802004542</v>
      </c>
      <c r="J66" s="13">
        <v>41891.629999999997</v>
      </c>
      <c r="K66" s="8">
        <v>0.60189123563218383</v>
      </c>
      <c r="L66" s="30"/>
      <c r="M66" s="31"/>
    </row>
    <row r="67" spans="2:13" s="29" customFormat="1" ht="34.5" customHeight="1">
      <c r="B67" s="9" t="s">
        <v>261</v>
      </c>
      <c r="C67" s="19" t="s">
        <v>358</v>
      </c>
      <c r="D67" s="20" t="s">
        <v>455</v>
      </c>
      <c r="E67" s="20" t="s">
        <v>548</v>
      </c>
      <c r="F67" s="21">
        <v>345142.38</v>
      </c>
      <c r="G67" s="42">
        <f t="shared" si="0"/>
        <v>491093.36315672653</v>
      </c>
      <c r="H67" s="22">
        <v>66170.22</v>
      </c>
      <c r="I67" s="44">
        <f t="shared" si="1"/>
        <v>94151.740741373127</v>
      </c>
      <c r="J67" s="13">
        <v>40363.839999999997</v>
      </c>
      <c r="K67" s="8">
        <v>0.61000008765272351</v>
      </c>
      <c r="L67" s="30"/>
      <c r="M67" s="31"/>
    </row>
    <row r="68" spans="2:13" s="29" customFormat="1" ht="73.5" customHeight="1">
      <c r="B68" s="9" t="s">
        <v>262</v>
      </c>
      <c r="C68" s="19" t="s">
        <v>359</v>
      </c>
      <c r="D68" s="20" t="s">
        <v>456</v>
      </c>
      <c r="E68" s="20" t="s">
        <v>549</v>
      </c>
      <c r="F68" s="21">
        <v>99637.35</v>
      </c>
      <c r="G68" s="42">
        <f t="shared" ref="G68:G100" si="2">F68/0.702804</f>
        <v>141771.17660115767</v>
      </c>
      <c r="H68" s="22">
        <v>57789.66</v>
      </c>
      <c r="I68" s="44">
        <f t="shared" ref="I68:I100" si="3">H68/0.702804</f>
        <v>82227.278160056012</v>
      </c>
      <c r="J68" s="13">
        <v>37295.279999999999</v>
      </c>
      <c r="K68" s="8">
        <v>0.64536250948699125</v>
      </c>
      <c r="L68" s="30"/>
      <c r="M68" s="31"/>
    </row>
    <row r="69" spans="2:13" s="29" customFormat="1" ht="44.25" customHeight="1">
      <c r="B69" s="9" t="s">
        <v>263</v>
      </c>
      <c r="C69" s="19" t="s">
        <v>360</v>
      </c>
      <c r="D69" s="20" t="s">
        <v>457</v>
      </c>
      <c r="E69" s="20" t="s">
        <v>550</v>
      </c>
      <c r="F69" s="21">
        <v>209310.14</v>
      </c>
      <c r="G69" s="42">
        <f t="shared" si="2"/>
        <v>297821.49788561254</v>
      </c>
      <c r="H69" s="22">
        <v>177913.61</v>
      </c>
      <c r="I69" s="44">
        <f t="shared" si="3"/>
        <v>253148.26039692431</v>
      </c>
      <c r="J69" s="13">
        <v>106748.18</v>
      </c>
      <c r="K69" s="8">
        <v>0.60000007868987648</v>
      </c>
      <c r="L69" s="30"/>
      <c r="M69" s="31"/>
    </row>
    <row r="70" spans="2:13" s="29" customFormat="1" ht="44.25" customHeight="1">
      <c r="B70" s="9" t="s">
        <v>264</v>
      </c>
      <c r="C70" s="19" t="s">
        <v>361</v>
      </c>
      <c r="D70" s="20" t="s">
        <v>458</v>
      </c>
      <c r="E70" s="20" t="s">
        <v>551</v>
      </c>
      <c r="F70" s="21">
        <v>133281.74</v>
      </c>
      <c r="G70" s="42">
        <f t="shared" si="2"/>
        <v>189642.83071809495</v>
      </c>
      <c r="H70" s="22">
        <v>99900</v>
      </c>
      <c r="I70" s="44">
        <f t="shared" si="3"/>
        <v>142144.89388222038</v>
      </c>
      <c r="J70" s="13">
        <v>60279.87</v>
      </c>
      <c r="K70" s="8">
        <v>0.6034021021021021</v>
      </c>
      <c r="L70" s="30"/>
      <c r="M70" s="31"/>
    </row>
    <row r="71" spans="2:13" s="29" customFormat="1" ht="60" customHeight="1">
      <c r="B71" s="9" t="s">
        <v>265</v>
      </c>
      <c r="C71" s="19" t="s">
        <v>362</v>
      </c>
      <c r="D71" s="20" t="s">
        <v>415</v>
      </c>
      <c r="E71" s="20" t="s">
        <v>552</v>
      </c>
      <c r="F71" s="21">
        <v>134733.51</v>
      </c>
      <c r="G71" s="42">
        <f t="shared" si="2"/>
        <v>191708.51332661739</v>
      </c>
      <c r="H71" s="22">
        <v>94313.46</v>
      </c>
      <c r="I71" s="44">
        <f t="shared" si="3"/>
        <v>134195.96359724761</v>
      </c>
      <c r="J71" s="13">
        <v>59924.22</v>
      </c>
      <c r="K71" s="8">
        <v>0.6353729361641488</v>
      </c>
      <c r="L71" s="30"/>
      <c r="M71" s="31"/>
    </row>
    <row r="72" spans="2:13" s="29" customFormat="1" ht="55.5" customHeight="1">
      <c r="B72" s="9" t="s">
        <v>266</v>
      </c>
      <c r="C72" s="19" t="s">
        <v>363</v>
      </c>
      <c r="D72" s="20" t="s">
        <v>459</v>
      </c>
      <c r="E72" s="20" t="s">
        <v>553</v>
      </c>
      <c r="F72" s="21">
        <v>96966.3</v>
      </c>
      <c r="G72" s="42">
        <f t="shared" si="2"/>
        <v>137970.61485136682</v>
      </c>
      <c r="H72" s="22">
        <v>67876.41</v>
      </c>
      <c r="I72" s="44">
        <f t="shared" si="3"/>
        <v>96579.430395956777</v>
      </c>
      <c r="J72" s="13">
        <v>41126.03</v>
      </c>
      <c r="K72" s="8">
        <v>0.60589577439348952</v>
      </c>
      <c r="L72" s="30"/>
      <c r="M72" s="31"/>
    </row>
    <row r="73" spans="2:13" s="29" customFormat="1" ht="41.25" customHeight="1">
      <c r="B73" s="9" t="s">
        <v>267</v>
      </c>
      <c r="C73" s="19" t="s">
        <v>364</v>
      </c>
      <c r="D73" s="20" t="s">
        <v>449</v>
      </c>
      <c r="E73" s="20" t="s">
        <v>554</v>
      </c>
      <c r="F73" s="21">
        <v>105887.27</v>
      </c>
      <c r="G73" s="42">
        <f t="shared" si="2"/>
        <v>150664.01158786804</v>
      </c>
      <c r="H73" s="22">
        <v>59896.72</v>
      </c>
      <c r="I73" s="44">
        <f t="shared" si="3"/>
        <v>85225.354437368034</v>
      </c>
      <c r="J73" s="13">
        <v>36199</v>
      </c>
      <c r="K73" s="8">
        <v>0.60435696645826353</v>
      </c>
      <c r="L73" s="30"/>
      <c r="M73" s="31"/>
    </row>
    <row r="74" spans="2:13" s="29" customFormat="1" ht="47.25" customHeight="1">
      <c r="B74" s="9" t="s">
        <v>268</v>
      </c>
      <c r="C74" s="19" t="s">
        <v>365</v>
      </c>
      <c r="D74" s="20" t="s">
        <v>440</v>
      </c>
      <c r="E74" s="20" t="s">
        <v>555</v>
      </c>
      <c r="F74" s="21">
        <v>160000.03</v>
      </c>
      <c r="G74" s="42">
        <f t="shared" si="2"/>
        <v>227659.53238740817</v>
      </c>
      <c r="H74" s="22">
        <v>59291.18</v>
      </c>
      <c r="I74" s="44">
        <f t="shared" si="3"/>
        <v>84363.748641157421</v>
      </c>
      <c r="J74" s="13">
        <v>35574.71</v>
      </c>
      <c r="K74" s="8">
        <v>0.60000003373182986</v>
      </c>
      <c r="L74" s="30"/>
      <c r="M74" s="31"/>
    </row>
    <row r="75" spans="2:13" s="29" customFormat="1" ht="66" customHeight="1">
      <c r="B75" s="9" t="s">
        <v>269</v>
      </c>
      <c r="C75" s="19" t="s">
        <v>366</v>
      </c>
      <c r="D75" s="20" t="s">
        <v>460</v>
      </c>
      <c r="E75" s="20" t="s">
        <v>556</v>
      </c>
      <c r="F75" s="21">
        <v>211408.65</v>
      </c>
      <c r="G75" s="42">
        <f t="shared" si="2"/>
        <v>300807.40860894357</v>
      </c>
      <c r="H75" s="22">
        <v>58084</v>
      </c>
      <c r="I75" s="44">
        <f t="shared" si="3"/>
        <v>82646.08624879767</v>
      </c>
      <c r="J75" s="13">
        <v>34851.78</v>
      </c>
      <c r="K75" s="8">
        <v>0.6000237586943048</v>
      </c>
      <c r="L75" s="30"/>
      <c r="M75" s="31"/>
    </row>
    <row r="76" spans="2:13" s="29" customFormat="1" ht="50.25" customHeight="1">
      <c r="B76" s="9" t="s">
        <v>270</v>
      </c>
      <c r="C76" s="19" t="s">
        <v>367</v>
      </c>
      <c r="D76" s="20" t="s">
        <v>461</v>
      </c>
      <c r="E76" s="20" t="s">
        <v>557</v>
      </c>
      <c r="F76" s="21">
        <v>89930.08</v>
      </c>
      <c r="G76" s="42">
        <f t="shared" si="2"/>
        <v>127958.97575995584</v>
      </c>
      <c r="H76" s="22">
        <v>57300</v>
      </c>
      <c r="I76" s="44">
        <f t="shared" si="3"/>
        <v>81530.55474926153</v>
      </c>
      <c r="J76" s="13">
        <v>34386.61</v>
      </c>
      <c r="K76" s="8">
        <v>0.60011535776614311</v>
      </c>
      <c r="L76" s="30"/>
      <c r="M76" s="31"/>
    </row>
    <row r="77" spans="2:13" s="29" customFormat="1" ht="45" customHeight="1">
      <c r="B77" s="9" t="s">
        <v>271</v>
      </c>
      <c r="C77" s="19" t="s">
        <v>368</v>
      </c>
      <c r="D77" s="20" t="s">
        <v>462</v>
      </c>
      <c r="E77" s="20" t="s">
        <v>558</v>
      </c>
      <c r="F77" s="21">
        <v>124605.47</v>
      </c>
      <c r="G77" s="42">
        <f t="shared" si="2"/>
        <v>177297.61071365559</v>
      </c>
      <c r="H77" s="22">
        <v>55700</v>
      </c>
      <c r="I77" s="44">
        <f t="shared" si="3"/>
        <v>79253.959852248998</v>
      </c>
      <c r="J77" s="13">
        <v>33513.78</v>
      </c>
      <c r="K77" s="8">
        <v>0.60168366247755833</v>
      </c>
      <c r="L77" s="30"/>
      <c r="M77" s="31"/>
    </row>
    <row r="78" spans="2:13" s="29" customFormat="1" ht="44.25" customHeight="1">
      <c r="B78" s="9" t="s">
        <v>272</v>
      </c>
      <c r="C78" s="19" t="s">
        <v>369</v>
      </c>
      <c r="D78" s="20" t="s">
        <v>460</v>
      </c>
      <c r="E78" s="20" t="s">
        <v>559</v>
      </c>
      <c r="F78" s="21">
        <v>190744.81</v>
      </c>
      <c r="G78" s="42">
        <f t="shared" si="2"/>
        <v>271405.4131735164</v>
      </c>
      <c r="H78" s="22">
        <v>53260</v>
      </c>
      <c r="I78" s="44">
        <f t="shared" si="3"/>
        <v>75782.152634304875</v>
      </c>
      <c r="J78" s="13">
        <v>31961.67</v>
      </c>
      <c r="K78" s="8">
        <v>0.60010645888096126</v>
      </c>
      <c r="L78" s="30"/>
      <c r="M78" s="31"/>
    </row>
    <row r="79" spans="2:13" s="29" customFormat="1" ht="36" customHeight="1">
      <c r="B79" s="9" t="s">
        <v>273</v>
      </c>
      <c r="C79" s="19" t="s">
        <v>370</v>
      </c>
      <c r="D79" s="20" t="s">
        <v>463</v>
      </c>
      <c r="E79" s="20" t="s">
        <v>560</v>
      </c>
      <c r="F79" s="21">
        <v>148178.06</v>
      </c>
      <c r="G79" s="42">
        <f t="shared" si="2"/>
        <v>210838.38452826109</v>
      </c>
      <c r="H79" s="22">
        <v>52102.44</v>
      </c>
      <c r="I79" s="44">
        <f t="shared" si="3"/>
        <v>74135.093141188729</v>
      </c>
      <c r="J79" s="13">
        <v>31301</v>
      </c>
      <c r="K79" s="8">
        <v>0.6007588128310305</v>
      </c>
      <c r="L79" s="30"/>
      <c r="M79" s="31"/>
    </row>
    <row r="80" spans="2:13" s="29" customFormat="1" ht="48" customHeight="1">
      <c r="B80" s="9" t="s">
        <v>274</v>
      </c>
      <c r="C80" s="19" t="s">
        <v>371</v>
      </c>
      <c r="D80" s="20" t="s">
        <v>464</v>
      </c>
      <c r="E80" s="20" t="s">
        <v>561</v>
      </c>
      <c r="F80" s="21">
        <v>147222.66</v>
      </c>
      <c r="G80" s="42">
        <f t="shared" si="2"/>
        <v>209478.97280038247</v>
      </c>
      <c r="H80" s="22">
        <v>51928.52</v>
      </c>
      <c r="I80" s="44">
        <f t="shared" si="3"/>
        <v>73887.627275883453</v>
      </c>
      <c r="J80" s="13">
        <v>31158.67</v>
      </c>
      <c r="K80" s="8">
        <v>0.60003000278074559</v>
      </c>
      <c r="L80" s="30"/>
      <c r="M80" s="31"/>
    </row>
    <row r="81" spans="2:13" s="29" customFormat="1" ht="32.25" customHeight="1">
      <c r="B81" s="9" t="s">
        <v>275</v>
      </c>
      <c r="C81" s="19" t="s">
        <v>372</v>
      </c>
      <c r="D81" s="20" t="s">
        <v>465</v>
      </c>
      <c r="E81" s="20" t="s">
        <v>562</v>
      </c>
      <c r="F81" s="21">
        <v>88500.95</v>
      </c>
      <c r="G81" s="42">
        <f t="shared" si="2"/>
        <v>125925.50696922613</v>
      </c>
      <c r="H81" s="22">
        <v>46286</v>
      </c>
      <c r="I81" s="44">
        <f t="shared" si="3"/>
        <v>65859.044626951465</v>
      </c>
      <c r="J81" s="13">
        <v>27799</v>
      </c>
      <c r="K81" s="8">
        <v>0.60059197165449596</v>
      </c>
      <c r="L81" s="30"/>
      <c r="M81" s="31"/>
    </row>
    <row r="82" spans="2:13" s="29" customFormat="1" ht="48.75" customHeight="1">
      <c r="B82" s="9" t="s">
        <v>276</v>
      </c>
      <c r="C82" s="19" t="s">
        <v>373</v>
      </c>
      <c r="D82" s="20" t="s">
        <v>466</v>
      </c>
      <c r="E82" s="20" t="s">
        <v>563</v>
      </c>
      <c r="F82" s="21">
        <v>106702.02</v>
      </c>
      <c r="G82" s="42">
        <f t="shared" si="2"/>
        <v>151823.29639558113</v>
      </c>
      <c r="H82" s="22">
        <v>44930</v>
      </c>
      <c r="I82" s="44">
        <f t="shared" si="3"/>
        <v>63929.630451733341</v>
      </c>
      <c r="J82" s="13">
        <v>26959.09</v>
      </c>
      <c r="K82" s="8">
        <v>0.60002425995993769</v>
      </c>
      <c r="L82" s="30"/>
      <c r="M82" s="31"/>
    </row>
    <row r="83" spans="2:13" s="29" customFormat="1" ht="42.75" customHeight="1">
      <c r="B83" s="9" t="s">
        <v>277</v>
      </c>
      <c r="C83" s="19" t="s">
        <v>374</v>
      </c>
      <c r="D83" s="20" t="s">
        <v>467</v>
      </c>
      <c r="E83" s="20" t="s">
        <v>564</v>
      </c>
      <c r="F83" s="21">
        <v>121606.5</v>
      </c>
      <c r="G83" s="42">
        <f t="shared" si="2"/>
        <v>173030.46083972204</v>
      </c>
      <c r="H83" s="22">
        <v>43170.3</v>
      </c>
      <c r="I83" s="44">
        <f t="shared" si="3"/>
        <v>61425.802926562748</v>
      </c>
      <c r="J83" s="13">
        <v>26351</v>
      </c>
      <c r="K83" s="8">
        <v>0.61039649944522045</v>
      </c>
      <c r="L83" s="30"/>
      <c r="M83" s="31"/>
    </row>
    <row r="84" spans="2:13" s="29" customFormat="1" ht="47.25" customHeight="1">
      <c r="B84" s="9" t="s">
        <v>278</v>
      </c>
      <c r="C84" s="19" t="s">
        <v>375</v>
      </c>
      <c r="D84" s="20" t="s">
        <v>468</v>
      </c>
      <c r="E84" s="20" t="s">
        <v>565</v>
      </c>
      <c r="F84" s="21">
        <v>110804.65</v>
      </c>
      <c r="G84" s="42">
        <f t="shared" si="2"/>
        <v>157660.81297203773</v>
      </c>
      <c r="H84" s="22">
        <v>38250</v>
      </c>
      <c r="I84" s="44">
        <f t="shared" si="3"/>
        <v>54424.846756705992</v>
      </c>
      <c r="J84" s="13">
        <v>23119.27</v>
      </c>
      <c r="K84" s="8">
        <v>0.60442535947712417</v>
      </c>
      <c r="L84" s="30"/>
      <c r="M84" s="31"/>
    </row>
    <row r="85" spans="2:13" s="29" customFormat="1" ht="56.25" customHeight="1">
      <c r="B85" s="9" t="s">
        <v>279</v>
      </c>
      <c r="C85" s="19" t="s">
        <v>376</v>
      </c>
      <c r="D85" s="20" t="s">
        <v>469</v>
      </c>
      <c r="E85" s="20" t="s">
        <v>566</v>
      </c>
      <c r="F85" s="21">
        <v>85241.78</v>
      </c>
      <c r="G85" s="42">
        <f t="shared" si="2"/>
        <v>121288.1258501659</v>
      </c>
      <c r="H85" s="22">
        <v>63213.75</v>
      </c>
      <c r="I85" s="44">
        <f t="shared" si="3"/>
        <v>89945.062919391465</v>
      </c>
      <c r="J85" s="13">
        <v>37930.78</v>
      </c>
      <c r="K85" s="8">
        <v>0.60004002293804748</v>
      </c>
      <c r="L85" s="30"/>
      <c r="M85" s="31"/>
    </row>
    <row r="86" spans="2:13" s="29" customFormat="1" ht="69.75" customHeight="1">
      <c r="B86" s="9" t="s">
        <v>280</v>
      </c>
      <c r="C86" s="19" t="s">
        <v>377</v>
      </c>
      <c r="D86" s="20" t="s">
        <v>470</v>
      </c>
      <c r="E86" s="20" t="s">
        <v>567</v>
      </c>
      <c r="F86" s="21">
        <v>32356</v>
      </c>
      <c r="G86" s="42">
        <f t="shared" si="2"/>
        <v>46038.440304836055</v>
      </c>
      <c r="H86" s="22">
        <v>16178</v>
      </c>
      <c r="I86" s="44">
        <f t="shared" si="3"/>
        <v>23019.220152418027</v>
      </c>
      <c r="J86" s="13">
        <v>9707.2800000000007</v>
      </c>
      <c r="K86" s="8">
        <v>0.60002966992211648</v>
      </c>
      <c r="L86" s="30"/>
      <c r="M86" s="31"/>
    </row>
    <row r="87" spans="2:13" s="29" customFormat="1" ht="51" customHeight="1">
      <c r="B87" s="9" t="s">
        <v>281</v>
      </c>
      <c r="C87" s="19" t="s">
        <v>378</v>
      </c>
      <c r="D87" s="20" t="s">
        <v>471</v>
      </c>
      <c r="E87" s="20" t="s">
        <v>568</v>
      </c>
      <c r="F87" s="21">
        <v>99719.41</v>
      </c>
      <c r="G87" s="42">
        <f t="shared" si="2"/>
        <v>141887.93746193819</v>
      </c>
      <c r="H87" s="22">
        <v>84761.49</v>
      </c>
      <c r="I87" s="44">
        <f t="shared" si="3"/>
        <v>120604.73474823707</v>
      </c>
      <c r="J87" s="13">
        <v>67402.100000000006</v>
      </c>
      <c r="K87" s="8">
        <v>0.79519720571216956</v>
      </c>
      <c r="L87" s="30"/>
      <c r="M87" s="31"/>
    </row>
    <row r="88" spans="2:13" s="29" customFormat="1" ht="45" customHeight="1">
      <c r="B88" s="9" t="s">
        <v>282</v>
      </c>
      <c r="C88" s="19" t="s">
        <v>379</v>
      </c>
      <c r="D88" s="20" t="s">
        <v>472</v>
      </c>
      <c r="E88" s="20" t="s">
        <v>569</v>
      </c>
      <c r="F88" s="21">
        <v>130052.94</v>
      </c>
      <c r="G88" s="42">
        <f t="shared" si="2"/>
        <v>185048.66221592366</v>
      </c>
      <c r="H88" s="22">
        <v>110545</v>
      </c>
      <c r="I88" s="44">
        <f t="shared" si="3"/>
        <v>157291.3643064069</v>
      </c>
      <c r="J88" s="13">
        <v>66327</v>
      </c>
      <c r="K88" s="8">
        <v>0.6</v>
      </c>
      <c r="L88" s="30"/>
      <c r="M88" s="31"/>
    </row>
    <row r="89" spans="2:13" s="29" customFormat="1" ht="44.25" customHeight="1">
      <c r="B89" s="9" t="s">
        <v>283</v>
      </c>
      <c r="C89" s="19" t="s">
        <v>380</v>
      </c>
      <c r="D89" s="20" t="s">
        <v>473</v>
      </c>
      <c r="E89" s="20" t="s">
        <v>570</v>
      </c>
      <c r="F89" s="21">
        <v>127180.38</v>
      </c>
      <c r="G89" s="42">
        <f t="shared" si="2"/>
        <v>180961.3775675722</v>
      </c>
      <c r="H89" s="22">
        <v>108103</v>
      </c>
      <c r="I89" s="44">
        <f t="shared" si="3"/>
        <v>153816.71134484152</v>
      </c>
      <c r="J89" s="13">
        <v>64862</v>
      </c>
      <c r="K89" s="8">
        <v>0.60000185008741658</v>
      </c>
      <c r="L89" s="30"/>
      <c r="M89" s="31"/>
    </row>
    <row r="90" spans="2:13" s="29" customFormat="1" ht="45.75" customHeight="1">
      <c r="B90" s="9" t="s">
        <v>284</v>
      </c>
      <c r="C90" s="19" t="s">
        <v>381</v>
      </c>
      <c r="D90" s="20" t="s">
        <v>474</v>
      </c>
      <c r="E90" s="20" t="s">
        <v>571</v>
      </c>
      <c r="F90" s="21">
        <v>120533.33</v>
      </c>
      <c r="G90" s="42">
        <f t="shared" si="2"/>
        <v>171503.47749870518</v>
      </c>
      <c r="H90" s="22">
        <v>102453.33</v>
      </c>
      <c r="I90" s="44">
        <f t="shared" si="3"/>
        <v>145777.95516246351</v>
      </c>
      <c r="J90" s="13">
        <v>61472.4</v>
      </c>
      <c r="K90" s="8">
        <v>0.60000392373776434</v>
      </c>
      <c r="L90" s="30"/>
      <c r="M90" s="31"/>
    </row>
    <row r="91" spans="2:13" s="29" customFormat="1" ht="46.5" customHeight="1">
      <c r="B91" s="9" t="s">
        <v>285</v>
      </c>
      <c r="C91" s="19" t="s">
        <v>382</v>
      </c>
      <c r="D91" s="20" t="s">
        <v>475</v>
      </c>
      <c r="E91" s="20" t="s">
        <v>572</v>
      </c>
      <c r="F91" s="21">
        <v>63674.87</v>
      </c>
      <c r="G91" s="42">
        <f t="shared" si="2"/>
        <v>90601.177568710482</v>
      </c>
      <c r="H91" s="22">
        <v>54123.64</v>
      </c>
      <c r="I91" s="44">
        <f t="shared" si="3"/>
        <v>77011.001644839809</v>
      </c>
      <c r="J91" s="13">
        <v>45624.449000000001</v>
      </c>
      <c r="K91" s="8">
        <v>0.84296712120618644</v>
      </c>
      <c r="L91" s="30"/>
      <c r="M91" s="31"/>
    </row>
    <row r="92" spans="2:13" s="29" customFormat="1" ht="46.5" customHeight="1">
      <c r="B92" s="9" t="s">
        <v>286</v>
      </c>
      <c r="C92" s="19" t="s">
        <v>383</v>
      </c>
      <c r="D92" s="20" t="s">
        <v>476</v>
      </c>
      <c r="E92" s="20" t="s">
        <v>573</v>
      </c>
      <c r="F92" s="21">
        <v>76582.11</v>
      </c>
      <c r="G92" s="42">
        <f t="shared" si="2"/>
        <v>108966.52551778305</v>
      </c>
      <c r="H92" s="22">
        <v>65094.79</v>
      </c>
      <c r="I92" s="44">
        <f t="shared" si="3"/>
        <v>92621.541710064266</v>
      </c>
      <c r="J92" s="13">
        <v>39057</v>
      </c>
      <c r="K92" s="8">
        <v>0.60000193563878157</v>
      </c>
      <c r="L92" s="30"/>
      <c r="M92" s="31"/>
    </row>
    <row r="93" spans="2:13" s="29" customFormat="1" ht="56.25" customHeight="1">
      <c r="B93" s="9" t="s">
        <v>287</v>
      </c>
      <c r="C93" s="19" t="s">
        <v>384</v>
      </c>
      <c r="D93" s="20" t="s">
        <v>477</v>
      </c>
      <c r="E93" s="20" t="s">
        <v>574</v>
      </c>
      <c r="F93" s="21">
        <v>40230.400000000001</v>
      </c>
      <c r="G93" s="42">
        <f t="shared" si="2"/>
        <v>57242.702090483268</v>
      </c>
      <c r="H93" s="22">
        <v>34195.839999999997</v>
      </c>
      <c r="I93" s="44">
        <f t="shared" si="3"/>
        <v>48656.296776910771</v>
      </c>
      <c r="J93" s="13">
        <v>35175.22</v>
      </c>
      <c r="K93" s="8">
        <v>1.0286403258408041</v>
      </c>
      <c r="L93" s="30"/>
      <c r="M93" s="31"/>
    </row>
    <row r="94" spans="2:13" s="29" customFormat="1" ht="34.5" customHeight="1">
      <c r="B94" s="9" t="s">
        <v>288</v>
      </c>
      <c r="C94" s="19" t="s">
        <v>385</v>
      </c>
      <c r="D94" s="20" t="s">
        <v>478</v>
      </c>
      <c r="E94" s="20" t="s">
        <v>575</v>
      </c>
      <c r="F94" s="21">
        <v>39650</v>
      </c>
      <c r="G94" s="42">
        <f t="shared" si="2"/>
        <v>56416.867291591967</v>
      </c>
      <c r="H94" s="22">
        <v>28980.19</v>
      </c>
      <c r="I94" s="44">
        <f t="shared" si="3"/>
        <v>41235.095417783617</v>
      </c>
      <c r="J94" s="13">
        <v>17515.240000000002</v>
      </c>
      <c r="K94" s="8">
        <v>0.60438665170932293</v>
      </c>
      <c r="L94" s="30"/>
      <c r="M94" s="31"/>
    </row>
    <row r="95" spans="2:13" s="29" customFormat="1" ht="52.5" customHeight="1">
      <c r="B95" s="9" t="s">
        <v>289</v>
      </c>
      <c r="C95" s="19" t="s">
        <v>386</v>
      </c>
      <c r="D95" s="20" t="s">
        <v>479</v>
      </c>
      <c r="E95" s="20" t="s">
        <v>576</v>
      </c>
      <c r="F95" s="21">
        <v>51199.99</v>
      </c>
      <c r="G95" s="42">
        <f t="shared" si="2"/>
        <v>72851.022475683116</v>
      </c>
      <c r="H95" s="22">
        <v>43519.99</v>
      </c>
      <c r="I95" s="44">
        <f t="shared" si="3"/>
        <v>61923.366970022937</v>
      </c>
      <c r="J95" s="13">
        <v>31391.200000000001</v>
      </c>
      <c r="K95" s="8">
        <v>0.72130531279993404</v>
      </c>
      <c r="L95" s="30"/>
      <c r="M95" s="31"/>
    </row>
    <row r="96" spans="2:13" s="29" customFormat="1" ht="62.25" customHeight="1">
      <c r="B96" s="9" t="s">
        <v>290</v>
      </c>
      <c r="C96" s="19" t="s">
        <v>387</v>
      </c>
      <c r="D96" s="20" t="s">
        <v>480</v>
      </c>
      <c r="E96" s="20" t="s">
        <v>577</v>
      </c>
      <c r="F96" s="21">
        <v>49765.73</v>
      </c>
      <c r="G96" s="42">
        <f t="shared" si="2"/>
        <v>70810.25435256488</v>
      </c>
      <c r="H96" s="22">
        <v>42300.87</v>
      </c>
      <c r="I96" s="44">
        <f t="shared" si="3"/>
        <v>60188.715488244241</v>
      </c>
      <c r="J96" s="13">
        <v>30389</v>
      </c>
      <c r="K96" s="8">
        <v>0.71840130002054325</v>
      </c>
      <c r="L96" s="30"/>
      <c r="M96" s="31"/>
    </row>
    <row r="97" spans="2:13" s="29" customFormat="1" ht="51.75" customHeight="1">
      <c r="B97" s="9" t="s">
        <v>291</v>
      </c>
      <c r="C97" s="19" t="s">
        <v>388</v>
      </c>
      <c r="D97" s="20" t="s">
        <v>481</v>
      </c>
      <c r="E97" s="20" t="s">
        <v>578</v>
      </c>
      <c r="F97" s="21">
        <v>40117.81</v>
      </c>
      <c r="G97" s="42">
        <f t="shared" si="2"/>
        <v>57082.50095332411</v>
      </c>
      <c r="H97" s="22">
        <v>34100</v>
      </c>
      <c r="I97" s="44">
        <f t="shared" si="3"/>
        <v>48519.928742579723</v>
      </c>
      <c r="J97" s="13">
        <v>20500.11</v>
      </c>
      <c r="K97" s="8">
        <v>0.60117624633431088</v>
      </c>
      <c r="L97" s="30"/>
      <c r="M97" s="31"/>
    </row>
    <row r="98" spans="2:13" s="29" customFormat="1" ht="51" customHeight="1">
      <c r="B98" s="9" t="s">
        <v>292</v>
      </c>
      <c r="C98" s="19" t="s">
        <v>389</v>
      </c>
      <c r="D98" s="20" t="s">
        <v>482</v>
      </c>
      <c r="E98" s="20" t="s">
        <v>579</v>
      </c>
      <c r="F98" s="21">
        <v>35297.69</v>
      </c>
      <c r="G98" s="42">
        <f t="shared" si="2"/>
        <v>50224.088081456568</v>
      </c>
      <c r="H98" s="22">
        <v>29900</v>
      </c>
      <c r="I98" s="44">
        <f t="shared" si="3"/>
        <v>42543.867137921814</v>
      </c>
      <c r="J98" s="13">
        <v>18144.650000000001</v>
      </c>
      <c r="K98" s="8">
        <v>0.6068444816053512</v>
      </c>
      <c r="L98" s="30"/>
      <c r="M98" s="31"/>
    </row>
    <row r="99" spans="2:13" s="29" customFormat="1" ht="54" customHeight="1">
      <c r="B99" s="9" t="s">
        <v>293</v>
      </c>
      <c r="C99" s="19" t="s">
        <v>390</v>
      </c>
      <c r="D99" s="20" t="s">
        <v>483</v>
      </c>
      <c r="E99" s="20" t="s">
        <v>580</v>
      </c>
      <c r="F99" s="21">
        <v>16724.95</v>
      </c>
      <c r="G99" s="42">
        <f t="shared" si="2"/>
        <v>23797.459889243659</v>
      </c>
      <c r="H99" s="22">
        <v>14041.8</v>
      </c>
      <c r="I99" s="44">
        <f t="shared" si="3"/>
        <v>19979.681390544163</v>
      </c>
      <c r="J99" s="13">
        <v>8898.4959161382503</v>
      </c>
      <c r="K99" s="8">
        <v>0.63371475994090865</v>
      </c>
      <c r="L99" s="30"/>
      <c r="M99" s="31"/>
    </row>
    <row r="100" spans="2:13" ht="15.75">
      <c r="D100" s="23"/>
      <c r="E100" s="32" t="s">
        <v>256</v>
      </c>
      <c r="F100" s="33">
        <f>SUM(F3:F99)</f>
        <v>24540594.990000002</v>
      </c>
      <c r="G100" s="42">
        <f t="shared" si="2"/>
        <v>34918120.827428415</v>
      </c>
      <c r="H100" s="33">
        <f>SUM(H3:H99)</f>
        <v>12345390.579999998</v>
      </c>
      <c r="I100" s="44">
        <f t="shared" si="3"/>
        <v>17565908.24753416</v>
      </c>
      <c r="J100" s="33">
        <f>SUM(J3:J99)</f>
        <v>7888337.8849161379</v>
      </c>
    </row>
  </sheetData>
  <mergeCells count="1">
    <mergeCell ref="B1:K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2"/>
  <sheetViews>
    <sheetView workbookViewId="0">
      <selection activeCell="E23" sqref="E23"/>
    </sheetView>
  </sheetViews>
  <sheetFormatPr defaultRowHeight="15"/>
  <cols>
    <col min="1" max="1" width="2.42578125" style="1" customWidth="1"/>
    <col min="2" max="2" width="5.42578125" style="1" customWidth="1"/>
    <col min="3" max="3" width="16.85546875" style="1" customWidth="1"/>
    <col min="4" max="4" width="23.42578125" style="1" customWidth="1"/>
    <col min="5" max="5" width="33.140625" style="1" customWidth="1"/>
    <col min="6" max="6" width="21.140625" style="1" customWidth="1"/>
    <col min="7" max="7" width="21.140625" style="39" customWidth="1"/>
    <col min="8" max="8" width="21.85546875" style="1" customWidth="1"/>
    <col min="9" max="9" width="21.85546875" style="39" customWidth="1"/>
    <col min="10" max="10" width="19.85546875" style="1" customWidth="1"/>
    <col min="11" max="11" width="24.140625" style="1" customWidth="1"/>
    <col min="12" max="12" width="9.140625" style="1"/>
    <col min="13" max="13" width="11.28515625" style="2" customWidth="1"/>
    <col min="14" max="16384" width="9.140625" style="1"/>
  </cols>
  <sheetData>
    <row r="1" spans="1:13" ht="39.75" customHeight="1">
      <c r="A1" s="6"/>
      <c r="B1" s="45" t="s">
        <v>610</v>
      </c>
      <c r="C1" s="45"/>
      <c r="D1" s="45"/>
      <c r="E1" s="45"/>
      <c r="F1" s="45"/>
      <c r="G1" s="45"/>
      <c r="H1" s="45"/>
      <c r="I1" s="45"/>
      <c r="J1" s="45"/>
      <c r="K1" s="45"/>
      <c r="L1" s="6"/>
    </row>
    <row r="2" spans="1:13" s="3" customFormat="1" ht="50.25" customHeight="1"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37" t="s">
        <v>608</v>
      </c>
      <c r="H2" s="7" t="s">
        <v>5</v>
      </c>
      <c r="I2" s="37" t="s">
        <v>609</v>
      </c>
      <c r="J2" s="7" t="s">
        <v>6</v>
      </c>
      <c r="K2" s="7" t="s">
        <v>7</v>
      </c>
      <c r="M2" s="4"/>
    </row>
    <row r="3" spans="1:13" ht="46.5" customHeight="1">
      <c r="B3" s="9" t="s">
        <v>194</v>
      </c>
      <c r="C3" s="19" t="s">
        <v>581</v>
      </c>
      <c r="D3" s="20" t="s">
        <v>590</v>
      </c>
      <c r="E3" s="20" t="s">
        <v>599</v>
      </c>
      <c r="F3" s="34">
        <v>557186.88</v>
      </c>
      <c r="G3" s="40">
        <f>F3/0.702804</f>
        <v>792805.50480646105</v>
      </c>
      <c r="H3" s="35">
        <v>362171.47</v>
      </c>
      <c r="I3" s="41">
        <f>H3/0.702804</f>
        <v>515323.57527845597</v>
      </c>
      <c r="J3" s="36">
        <v>221740.64</v>
      </c>
      <c r="K3" s="8">
        <v>0.61225319597924199</v>
      </c>
      <c r="L3" s="5"/>
    </row>
    <row r="4" spans="1:13" ht="39" customHeight="1">
      <c r="B4" s="9" t="s">
        <v>195</v>
      </c>
      <c r="C4" s="19" t="s">
        <v>582</v>
      </c>
      <c r="D4" s="20" t="s">
        <v>591</v>
      </c>
      <c r="E4" s="20" t="s">
        <v>600</v>
      </c>
      <c r="F4" s="34">
        <v>705293.62</v>
      </c>
      <c r="G4" s="40">
        <f t="shared" ref="G4:G11" si="0">F4/0.702804</f>
        <v>1003542.4101171878</v>
      </c>
      <c r="H4" s="35">
        <v>591967.11</v>
      </c>
      <c r="I4" s="41">
        <f t="shared" ref="I4:I12" si="1">H4/0.702804</f>
        <v>842293.3136407875</v>
      </c>
      <c r="J4" s="36">
        <v>647701</v>
      </c>
      <c r="K4" s="8">
        <v>1.0900000000000001</v>
      </c>
      <c r="L4" s="5"/>
    </row>
    <row r="5" spans="1:13" ht="60" customHeight="1">
      <c r="B5" s="9" t="s">
        <v>196</v>
      </c>
      <c r="C5" s="19" t="s">
        <v>583</v>
      </c>
      <c r="D5" s="20" t="s">
        <v>592</v>
      </c>
      <c r="E5" s="20" t="s">
        <v>601</v>
      </c>
      <c r="F5" s="34">
        <v>755861.86</v>
      </c>
      <c r="G5" s="40">
        <f t="shared" si="0"/>
        <v>1075494.5333265036</v>
      </c>
      <c r="H5" s="35">
        <v>599965.35</v>
      </c>
      <c r="I5" s="41">
        <f t="shared" si="1"/>
        <v>853673.78387146338</v>
      </c>
      <c r="J5" s="36">
        <v>408604</v>
      </c>
      <c r="K5" s="8">
        <v>0.68104599707299796</v>
      </c>
      <c r="L5" s="5"/>
    </row>
    <row r="6" spans="1:13" ht="60" customHeight="1">
      <c r="B6" s="9" t="s">
        <v>197</v>
      </c>
      <c r="C6" s="19" t="s">
        <v>584</v>
      </c>
      <c r="D6" s="20" t="s">
        <v>593</v>
      </c>
      <c r="E6" s="20" t="s">
        <v>602</v>
      </c>
      <c r="F6" s="34">
        <v>815959.76</v>
      </c>
      <c r="G6" s="40">
        <f t="shared" si="0"/>
        <v>1161006.1411147348</v>
      </c>
      <c r="H6" s="35">
        <v>326383.93</v>
      </c>
      <c r="I6" s="41">
        <f t="shared" si="1"/>
        <v>464402.49344056094</v>
      </c>
      <c r="J6" s="36">
        <v>204807.42644499999</v>
      </c>
      <c r="K6" s="8">
        <v>0.62</v>
      </c>
      <c r="L6" s="5"/>
    </row>
    <row r="7" spans="1:13" ht="57" customHeight="1">
      <c r="B7" s="9" t="s">
        <v>198</v>
      </c>
      <c r="C7" s="19" t="s">
        <v>585</v>
      </c>
      <c r="D7" s="20" t="s">
        <v>594</v>
      </c>
      <c r="E7" s="20" t="s">
        <v>603</v>
      </c>
      <c r="F7" s="34">
        <v>597902.86</v>
      </c>
      <c r="G7" s="40">
        <f t="shared" si="0"/>
        <v>850739.12499075138</v>
      </c>
      <c r="H7" s="35">
        <v>478322.29</v>
      </c>
      <c r="I7" s="41">
        <f t="shared" si="1"/>
        <v>680591.30283834471</v>
      </c>
      <c r="J7" s="36">
        <v>297908.8</v>
      </c>
      <c r="K7" s="8">
        <v>0.62282023277652399</v>
      </c>
      <c r="L7" s="5"/>
    </row>
    <row r="8" spans="1:13" ht="45.75" customHeight="1">
      <c r="B8" s="9" t="s">
        <v>199</v>
      </c>
      <c r="C8" s="19" t="s">
        <v>586</v>
      </c>
      <c r="D8" s="20" t="s">
        <v>595</v>
      </c>
      <c r="E8" s="20" t="s">
        <v>604</v>
      </c>
      <c r="F8" s="34">
        <v>109137.87</v>
      </c>
      <c r="G8" s="40">
        <f t="shared" si="0"/>
        <v>155289.19869551112</v>
      </c>
      <c r="H8" s="35">
        <v>62044.88</v>
      </c>
      <c r="I8" s="41">
        <f t="shared" si="1"/>
        <v>88281.910746097055</v>
      </c>
      <c r="J8" s="36">
        <v>37229.74</v>
      </c>
      <c r="K8" s="8">
        <v>0.60004532203140704</v>
      </c>
      <c r="L8" s="5"/>
    </row>
    <row r="9" spans="1:13" ht="60.75" customHeight="1">
      <c r="B9" s="9" t="s">
        <v>200</v>
      </c>
      <c r="C9" s="19" t="s">
        <v>587</v>
      </c>
      <c r="D9" s="20" t="s">
        <v>596</v>
      </c>
      <c r="E9" s="20" t="s">
        <v>605</v>
      </c>
      <c r="F9" s="34">
        <v>210558.3</v>
      </c>
      <c r="G9" s="40">
        <f t="shared" si="0"/>
        <v>299597.46956477198</v>
      </c>
      <c r="H9" s="35">
        <v>178974.55</v>
      </c>
      <c r="I9" s="41">
        <f t="shared" si="1"/>
        <v>254657.8420156971</v>
      </c>
      <c r="J9" s="36">
        <v>111474.2</v>
      </c>
      <c r="K9" s="8">
        <v>0.62284944982401103</v>
      </c>
      <c r="L9" s="5"/>
    </row>
    <row r="10" spans="1:13" ht="60" customHeight="1">
      <c r="B10" s="9" t="s">
        <v>201</v>
      </c>
      <c r="C10" s="19" t="s">
        <v>588</v>
      </c>
      <c r="D10" s="20" t="s">
        <v>597</v>
      </c>
      <c r="E10" s="20" t="s">
        <v>606</v>
      </c>
      <c r="F10" s="34">
        <v>148196</v>
      </c>
      <c r="G10" s="40">
        <f t="shared" si="0"/>
        <v>210863.91084854383</v>
      </c>
      <c r="H10" s="35">
        <v>123002.68</v>
      </c>
      <c r="I10" s="41">
        <f t="shared" si="1"/>
        <v>175017.04600429136</v>
      </c>
      <c r="J10" s="36">
        <v>85544.45</v>
      </c>
      <c r="K10" s="8">
        <v>0.69</v>
      </c>
      <c r="L10" s="5"/>
    </row>
    <row r="11" spans="1:13" ht="45.75" customHeight="1">
      <c r="B11" s="9" t="s">
        <v>202</v>
      </c>
      <c r="C11" s="19" t="s">
        <v>589</v>
      </c>
      <c r="D11" s="20" t="s">
        <v>598</v>
      </c>
      <c r="E11" s="20" t="s">
        <v>607</v>
      </c>
      <c r="F11" s="34">
        <v>97338.74</v>
      </c>
      <c r="G11" s="40">
        <f t="shared" si="0"/>
        <v>138500.54922851891</v>
      </c>
      <c r="H11" s="35">
        <v>77539.100000000006</v>
      </c>
      <c r="I11" s="41">
        <f t="shared" si="1"/>
        <v>110328.19961184058</v>
      </c>
      <c r="J11" s="36">
        <v>47310.12</v>
      </c>
      <c r="K11" s="8">
        <v>0.610145333128705</v>
      </c>
      <c r="L11" s="5"/>
    </row>
    <row r="12" spans="1:13" ht="15.75">
      <c r="D12" s="6"/>
      <c r="E12" s="17" t="s">
        <v>256</v>
      </c>
      <c r="F12" s="18">
        <f>SUM(F3:F11)</f>
        <v>3997435.89</v>
      </c>
      <c r="G12" s="40">
        <f>F12/0.702804</f>
        <v>5687838.8426929843</v>
      </c>
      <c r="H12" s="18">
        <f>SUM(H3:H11)</f>
        <v>2800371.36</v>
      </c>
      <c r="I12" s="41">
        <f t="shared" si="1"/>
        <v>3984569.4674475384</v>
      </c>
      <c r="J12" s="18">
        <f>SUM(J3:J11)</f>
        <v>2062320.3764450001</v>
      </c>
    </row>
  </sheetData>
  <mergeCells count="1">
    <mergeCell ref="B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Komersanti</vt:lpstr>
      <vt:lpstr>Izglītibas un kultūras inst.</vt:lpstr>
      <vt:lpstr>Arstniecibas iestādes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VL</cp:lastModifiedBy>
  <dcterms:created xsi:type="dcterms:W3CDTF">2014-01-09T10:01:57Z</dcterms:created>
  <dcterms:modified xsi:type="dcterms:W3CDTF">2014-01-30T08:11:11Z</dcterms:modified>
</cp:coreProperties>
</file>