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amenti un nodalas\Ieviesanas institucija\KPFI\VERTESANA\E_mobili_I_karta\Vertesana\GALA_LEMUMI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Sheet1!$A$1:$AG$142</definedName>
  </definedName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2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J3" i="1"/>
  <c r="H3" i="1"/>
  <c r="J2" i="1"/>
  <c r="H2" i="1"/>
</calcChain>
</file>

<file path=xl/sharedStrings.xml><?xml version="1.0" encoding="utf-8"?>
<sst xmlns="http://schemas.openxmlformats.org/spreadsheetml/2006/main" count="716" uniqueCount="415">
  <si>
    <t>Nr.p.k.</t>
  </si>
  <si>
    <t>Numurs</t>
  </si>
  <si>
    <t>Projekta
iesniedzējs</t>
  </si>
  <si>
    <t>Projekta nosaukums</t>
  </si>
  <si>
    <t>KPFI-16/1</t>
  </si>
  <si>
    <t>SIA „Eka Print”</t>
  </si>
  <si>
    <t>Siltumefekta gāzu samazināšana, iegādājoties jaunu, rūpnieciski ražotu Volkswagen UP elektroautomobili SIA Eka Print vajadzībām</t>
  </si>
  <si>
    <t>7.1</t>
  </si>
  <si>
    <t>KPFI-16/2</t>
  </si>
  <si>
    <t>SIA „Riot Engineering”</t>
  </si>
  <si>
    <t>Siltumnīcefekta gāzu emisiju samazināšana, iegādājoties rūpnieciski ražotu elektromobili SIA „Riot engineering” vajadzībām</t>
  </si>
  <si>
    <t>Siltumnīcefekta gāzu emisiju samazināšana, iegādājoties vienu jaunu, rūpnieciski ražotu Volkswagen e-up elektromobili</t>
  </si>
  <si>
    <t>KPFI-16/4</t>
  </si>
  <si>
    <t>Amatas novada pašvaldība</t>
  </si>
  <si>
    <t>Siltumnīcefekta gāzu emisiju samazināšana, iegādājoties vienu jaunu, rūpnieciski ražotu M1 klases elektromobili</t>
  </si>
  <si>
    <t>KPFI-16/5</t>
  </si>
  <si>
    <t>SIA „Unicore Overseas”</t>
  </si>
  <si>
    <t>Siltumnīcefekta gāzu emisiju samazināšana, iegādājoties jaunu, rūpnieciski ražotu elektromobili SIA „Unicore Overseas” vajadzībām</t>
  </si>
  <si>
    <t>KPFI-16/6</t>
  </si>
  <si>
    <t>SIA „Autoparks TRIGERS”</t>
  </si>
  <si>
    <t>Siltumnīcefekta gāzu emisiju samazināšana, iegādājoties jaunus, rūpnieciski ražotus elektromobiļus SIA „Autoparks TRIGERS” vajadzībām</t>
  </si>
  <si>
    <t>KPFI-16/7</t>
  </si>
  <si>
    <t>SIA „NAKONA”</t>
  </si>
  <si>
    <t>Siltumnīcefekta gāzu emisiju samazināšana, iegādājoties vienu jaunu, rūpnieciski ražotu Volkswagen e-up! elektromobili</t>
  </si>
  <si>
    <t>KPFI-16/8</t>
  </si>
  <si>
    <t>SIA „SNS Nodaļa”</t>
  </si>
  <si>
    <t>Siltumnīcefekta gāzu emisiju samazināšana, iegādājoties divus jaunus rūpnieciski ražotus M1 klases elektromobiļus SIA SNS NODAĻA vajadzībām</t>
  </si>
  <si>
    <t>KPFI-16/9</t>
  </si>
  <si>
    <t>Akciju sabiedrība „Madonas Ūdens”</t>
  </si>
  <si>
    <t>Siltumnīcefekta gāzu emisiju samazināšana, iegādājoties 1 rūpnieciski ražotu elektromobili AS Madonas ūdens vajadzībām</t>
  </si>
  <si>
    <t>KPFI-16/10</t>
  </si>
  <si>
    <t>SIA „BALTIC BIGBEN”</t>
  </si>
  <si>
    <t>SIA Baltic BIGBEN Projekts SEG emisiju samazināšanai, iegādājoties vienu rūpnieciski ražotu M1 klases elektromobili</t>
  </si>
  <si>
    <t>KPFI-16/11</t>
  </si>
  <si>
    <t>Salaspils novada dome</t>
  </si>
  <si>
    <t>Divu elektromobiļu iegāde Salaspils novada domei</t>
  </si>
  <si>
    <t>KPFI-16/12</t>
  </si>
  <si>
    <t>AS „Rīgas Siltums”</t>
  </si>
  <si>
    <t>Siltumnīcefekta gāzu emisiju samazināšana, AS „RĪGAS SILTUMS” iegādājoties divus jaunus, rūpnieciski ražotus elektromobiļus</t>
  </si>
  <si>
    <t>KPFI-16/13</t>
  </si>
  <si>
    <t>Mālpils novada dome</t>
  </si>
  <si>
    <t>Siltumnīcefekta gāzu emisijas samazināšana transporta sektorā Mālpils novadā</t>
  </si>
  <si>
    <t>KPFI-16/14</t>
  </si>
  <si>
    <t>Raunas novada dome</t>
  </si>
  <si>
    <t>Siltumnīcefekta gāzu emisiju samazināšana, iegādājoties vienu jaunu, rūpnieciski ražotu elektromobili Raunas novada domes vajadzībām</t>
  </si>
  <si>
    <t>KPFI-16/15</t>
  </si>
  <si>
    <t>Ķekavas novada pašvaldība</t>
  </si>
  <si>
    <t>Siltumnīcefekta gāzu emisiju samazināšana, ieviešot elektromobiļus Ķekavas novadā</t>
  </si>
  <si>
    <t>KPFI-16/16</t>
  </si>
  <si>
    <t>Profesionālās izglītības kompetences centrs „Rīgas Valsts tehnikums”</t>
  </si>
  <si>
    <t>Siltumnīcefekta gāzu emisiju samazināšana, iegādājoties rūpnieciski ražotu elektromobili PIKC „Rīgas Valsts tehnikums” vajadzībām</t>
  </si>
  <si>
    <t>KPFI-16/17</t>
  </si>
  <si>
    <t>Rēzeknes novada pašvaldība</t>
  </si>
  <si>
    <t>Siltumnīcefekta gāzu emisiju samazināšana, iegādājoties jaunu, rūpnieciski ražotu elektromobili Rēzeknes novada pašvaldībai</t>
  </si>
  <si>
    <t>KPFI-16/18</t>
  </si>
  <si>
    <t>Burtnieku novada pašvaldība</t>
  </si>
  <si>
    <t>Siltumnīcefekta gāzu emisijas samazināšana – atbalsts elektromobiļu ieviešanai Burtnieku novada pašvaldībā</t>
  </si>
  <si>
    <t>KPFI-16/19</t>
  </si>
  <si>
    <t>Ventspils pilsētas pašvaldības iestāde „Komunālā pārvalde”</t>
  </si>
  <si>
    <t>Siltumnīcefekta gāzu emisijas samazināšana transporta sektorā – atbalsts elektromobiļu ieviešanai Ventspilī</t>
  </si>
  <si>
    <t>KPFI-16/20</t>
  </si>
  <si>
    <t>Gulbenes novada dome</t>
  </si>
  <si>
    <t>Siltumnīcefekta gāzu emisiju samazināšana, iegādājoties divus jaunus, rūpnieciski ražotus M1 kategorijas elektromobiļus Gulbenes novada domes Gulbenes pilsētās pārvaldei un Gulbenes novada pašvaldības aģentūrai „Gulbenes tūrisma un kultūrvēsturiskā mantojuma centrs”</t>
  </si>
  <si>
    <t>KPFI-16/22</t>
  </si>
  <si>
    <t>SIA „Ekoteh Būve”</t>
  </si>
  <si>
    <t>Siltumnīcefekta gāzu emisiju samazināšana, iegādājoties un ekspluatējot jaunu, rūpnieciski ražotu Nissan e-NV200 Combi-5 markas elektromobili</t>
  </si>
  <si>
    <t>KPFI-16/24</t>
  </si>
  <si>
    <t>SIA „KOMPEKSIM RĪGA”</t>
  </si>
  <si>
    <t>Siltumnīcefekta gāzu emisiju samazināšana, iegādājoties vienu jaunu, rūpnieciski ražotu Volkswagen e-up green elektromobili</t>
  </si>
  <si>
    <t>KPFI-16/25</t>
  </si>
  <si>
    <t>SIA „EUROSKOR Latvijā”</t>
  </si>
  <si>
    <t>KPFI-16/26</t>
  </si>
  <si>
    <t>SIA „Rīgas datortīkli”</t>
  </si>
  <si>
    <t>Siltumnīcefekta gāzu emisiju samazināšana, iegādājoties vienu jaunu, rūpnieciski ražotu Volkswagen e-up! elektromobili uzņēmuma vajadzībām</t>
  </si>
  <si>
    <t>KPFI-16/27</t>
  </si>
  <si>
    <t>Bauskas novada dome</t>
  </si>
  <si>
    <t>Siltumnīcefekta gāzu emisiju samazināšana Bauskas novadā, iegādājoties divus jaunus rūpnieciski ražotus vieglos pasažieru elektromobiļus</t>
  </si>
  <si>
    <t>7.3</t>
  </si>
  <si>
    <t>KPFI-16/29</t>
  </si>
  <si>
    <t>Ventspils brīvostas pārvalde</t>
  </si>
  <si>
    <t>Siltumnīcefekta gāzu emisiju samazināšana, Ventspils brīvostas pārvaldei iegādājoties četrus Volkswagen Up! elektromobiļus</t>
  </si>
  <si>
    <t>KPFI-16/30</t>
  </si>
  <si>
    <t>Rīgas dome</t>
  </si>
  <si>
    <t>Elektromobiļu iegāde saimnieciskās darbības veikšanai Rīgas pašvaldības kapsētās</t>
  </si>
  <si>
    <t>KPFI-16/31</t>
  </si>
  <si>
    <t>Aizkraukles novada pašvaldība</t>
  </si>
  <si>
    <t>Siltumnīcefekta gāzu emisiju samazināšana, iegādājoties jaunu, rūpnieciski ražotu elektromobili</t>
  </si>
  <si>
    <t>KPFI-16/32</t>
  </si>
  <si>
    <t>SIA „MMX Energy”</t>
  </si>
  <si>
    <t>Siltumnīcefekta gāzu samazināšana, iegādājoties vienu jaunu pasažieru elektromobili</t>
  </si>
  <si>
    <t>KPFI-16/33</t>
  </si>
  <si>
    <t>SIA „Lāčplēši-Moto”</t>
  </si>
  <si>
    <t>Siltumnīcefekta gāzu emisiju samazināšana, uzstādot publiski pieejamu 50kW līdzstrāvas uzlādes staciju Gulbenē, Brīvības ielā 66</t>
  </si>
  <si>
    <t>KPFI-16/34</t>
  </si>
  <si>
    <t>Siguldas novada dome</t>
  </si>
  <si>
    <t>Elektromobīļu uzlādes infrastruktūras izveidošana Stacijas laukumā, Siguldā</t>
  </si>
  <si>
    <t>KPFI-16/35</t>
  </si>
  <si>
    <t>Elektromobīļu uzlādes infrastruktūras izveidošana Svētku laukumā, Siguldā</t>
  </si>
  <si>
    <t>KPFI-16/36</t>
  </si>
  <si>
    <t>Elektromobīļu uzlādes infrastruktūras izveidošana Pils ielā 16, Siguldā</t>
  </si>
  <si>
    <t>KPFI-16/37</t>
  </si>
  <si>
    <t>Elektromobīļu iegāde Siguldas Novada pašvaldības vajadzībām</t>
  </si>
  <si>
    <t>KPFI-16/38</t>
  </si>
  <si>
    <t>Cēsu novada pašvaldība</t>
  </si>
  <si>
    <t>Elektromobiļu iegāde Cēsu novada pašvaldībā</t>
  </si>
  <si>
    <t>KPFI-16/40</t>
  </si>
  <si>
    <t>Akciju sabiedrība „Capital”</t>
  </si>
  <si>
    <t>Siltumnīcefekta gāzu emisiju samazināšana, iegādājoties vienu jaunu, rūpnieciski ražotu Nissan eNV200 Combi5 6.6kW elektromobili</t>
  </si>
  <si>
    <t>KPFI-16/41</t>
  </si>
  <si>
    <t>SIA „HK Latvia”</t>
  </si>
  <si>
    <t>SIA HK LATVIA Projekts SEG emisiju samazināšanai, iegādājoties vienu rūpnieciski ražotu M1 klases elektromobili</t>
  </si>
  <si>
    <t>KPFI-16/42</t>
  </si>
  <si>
    <t>SIA „Airo Catering Services Latvija”</t>
  </si>
  <si>
    <t>SIA „Airo Catering Services Latvija” Projekts SEG emisiju samazināšanai, iegādājoties vienu rūpnieciski ražotu M1 klases elektromobili</t>
  </si>
  <si>
    <t>KPFI-16/43</t>
  </si>
  <si>
    <t>Liepājas Universitāte</t>
  </si>
  <si>
    <t>Siltumnīcefekta gāzu emisiju samazināšana un pētījumu veikšana, iegādājoties vienu jaunu, rūpnieciski ražotu M1 klases elektromobili Liepājas Universitātes vajadzībām</t>
  </si>
  <si>
    <t>KPFI-16/44</t>
  </si>
  <si>
    <t>Murjāņu Sporta ģimnāzija</t>
  </si>
  <si>
    <t>Elektromobiļa iegāde Murjāņu sporta ģimnāzijas riteņbraukšanas nodaļas treniņprocesa nodrošināšanai</t>
  </si>
  <si>
    <t>KPFI-16/45</t>
  </si>
  <si>
    <t>SIA „Rīgas namu pārvaldnieks”</t>
  </si>
  <si>
    <t>Siltumnīcefekta gāzu emisiju samazinošu tehnoloģiju ieviešana SIA „Rīgas namu pārvaldnieks”</t>
  </si>
  <si>
    <t>KPFI-16/46</t>
  </si>
  <si>
    <t>SIA „LOMIKS”</t>
  </si>
  <si>
    <t>SEG emisiju samazināšana, iegādājoties vienu rūpnieciski ražotu M1 klases elektromobili SIA LOMIKS vajadzībām</t>
  </si>
  <si>
    <t>KPFI-16/47</t>
  </si>
  <si>
    <t>Mārupes novada dome</t>
  </si>
  <si>
    <t>Siltumnīcefekta gāzu emisiju samazināšana, iegādājoties 2 jaunus, rūpnieciski ražotus M1 klases elektromobiļus</t>
  </si>
  <si>
    <t>KPFI-16/48</t>
  </si>
  <si>
    <t>Krimuldas novada dome</t>
  </si>
  <si>
    <t>Siltumnīcefekta gāzu emisijas samazināšana transporta sektorā, iegādājoties elektromobili Krimuldas novadā</t>
  </si>
  <si>
    <t>KPFI-16/49</t>
  </si>
  <si>
    <t xml:space="preserve">Kocēnu novada dome </t>
  </si>
  <si>
    <t>Elektromobiļa iegāde Kocēnu pašvaldības funkciju nodrošināšanai</t>
  </si>
  <si>
    <t>KPFI-16/50</t>
  </si>
  <si>
    <t>SIA „Farta”</t>
  </si>
  <si>
    <t>Siltumnīcefekta gāzu emisijas samazināšana transporta sektorā, SIA „Farta” elektromobiļu ieviešana Rīgā</t>
  </si>
  <si>
    <t>KPFI-16/51</t>
  </si>
  <si>
    <t>Kokneses novada dome</t>
  </si>
  <si>
    <t>Siltumnīcefekta gāzu emisiju samazināšana Kokneses novadā, iegādājoties divus jaunus, rūpnieciski ražotus M1 kategorijas elektromobiļus</t>
  </si>
  <si>
    <t>KPFI-16/52</t>
  </si>
  <si>
    <t>Salaspils novada pašvaldības iestāde „komunālais dienests”</t>
  </si>
  <si>
    <t>Viena elektromobiļa iegāde Komunālā dienesta funkciju nodrošināšanai</t>
  </si>
  <si>
    <t>KPFI-16/53</t>
  </si>
  <si>
    <t>LR Tukuma novada pašvaldības aģentūra, Tukuma novada sociālais dienests</t>
  </si>
  <si>
    <t>Siltumnīcefekta gāzu emisiju samazināšana, iegādājoties jaunu, rūpnieciski ražotu elektromobili Tukuma novada pašvaldības aģentūras „Tukuma novada sociālais dienests” vajadzībām</t>
  </si>
  <si>
    <t>KPFI-16/54</t>
  </si>
  <si>
    <t>SIA „HRteam”</t>
  </si>
  <si>
    <t>SIA „HRteam” rūpnieciski ražota M1 klases elektromobiļa iegāde</t>
  </si>
  <si>
    <t>KPFI-16/55</t>
  </si>
  <si>
    <t>SIA „Atea Global Services”</t>
  </si>
  <si>
    <t>SIA „Atea Global Services” četru rūpnieciski ražotu M1 klases elektromobiļu iegāde</t>
  </si>
  <si>
    <t>KPFI-16/56</t>
  </si>
  <si>
    <t>Valmieras pilsētas pašvaldība</t>
  </si>
  <si>
    <t>Siltumnīcefekta gāzu emisiju samazināšana, iegādājoties divus jaunus, rūpnieciski ražotus elektromobiļus</t>
  </si>
  <si>
    <t>KPFI-16/57</t>
  </si>
  <si>
    <t>SIA „Liepājas teātris”</t>
  </si>
  <si>
    <t>Siltumnīcefekta gāzu emisijas samazināšana transporta sektorā, iegādājoties vienu elektromobili Liepājas teātra saimnieciskās darbības nodrošināšanai</t>
  </si>
  <si>
    <t>KPFI-16/58</t>
  </si>
  <si>
    <t>SIA „NT Piedzīvojumi”</t>
  </si>
  <si>
    <t>Elektromobiļa iegāde</t>
  </si>
  <si>
    <t>KPFI-16/59</t>
  </si>
  <si>
    <t>Jūrmalas pilsētas dome</t>
  </si>
  <si>
    <t>Siltumnīcefekta gāzu emisiju samazināšana transporta sektorā Jūrmalas pilsētā</t>
  </si>
  <si>
    <t>KPFI-16/60</t>
  </si>
  <si>
    <t>SIA „NK konsultāciju birojs”</t>
  </si>
  <si>
    <t>Siltumnīcefekta gāzu emisiju samazināšana, iegādājoties jaunu, rūpnieciski ražotu elektromobili SIA „NK Konsultāciju birojs” vajadzībām</t>
  </si>
  <si>
    <t>KPFI-16/61</t>
  </si>
  <si>
    <t>SIA „Blue Shock Taxi”</t>
  </si>
  <si>
    <t>Siltumnīcefekta gāzu emisiju samazināšana, iegādājoties jaunus, rūpnieciski ražotus elektromobiļus SIA „Blue Shock Taxi” vajadzībām</t>
  </si>
  <si>
    <t>KPFI-16/62</t>
  </si>
  <si>
    <t>Valsts akciju sabiedrība „Latvijas Pasts”</t>
  </si>
  <si>
    <t>Siltumnīcefekta gāzu emisiju samazināšana, iegādājoties jaunu, rūpnieciski ražotu elektromobili VAS „Latvijas Pasts” vajadzībām</t>
  </si>
  <si>
    <t>KPFI-16/64</t>
  </si>
  <si>
    <t>AS „Inspecta Latvia”</t>
  </si>
  <si>
    <t>Siltumnīcefekta gāzu emisiju samazināšana, iegādājoties jaunus, rūpnieciski ražotus elektromobiļus AS „Inspecta Latvia” vajadzībām</t>
  </si>
  <si>
    <t>KPFI-16/65</t>
  </si>
  <si>
    <t>Tukuma novada dome</t>
  </si>
  <si>
    <t>Siltumnīcefekta gāzu emisiju samazināšana, uzstādot publiski pieejamu uzlādes staciju Tukumā, Talsu ielā 4</t>
  </si>
  <si>
    <t>KPFI-16/66</t>
  </si>
  <si>
    <t>Rīgas Stradiņa universitāte</t>
  </si>
  <si>
    <t>Siltumnīcefekta gāzu emisijas samazināšana transporta sektorā Rīgas Stradiņa universitātē</t>
  </si>
  <si>
    <t>KPFI-16/67</t>
  </si>
  <si>
    <t>Liepājas Pilsētas Pašvaldības policija</t>
  </si>
  <si>
    <t>Siltumnīcefekta gāzu emisiju samazināšana, iegādājoties trīs jaunus, rūpnieciski ražotus elektromobiļus Liepājas pilsētas Pašvaldības policijai</t>
  </si>
  <si>
    <t>KPFI-16/71</t>
  </si>
  <si>
    <t>Rīgas Tehniskā universitāte</t>
  </si>
  <si>
    <t>Elektromobiļu iegāde Rīgas Tehniskās universitātes personāla mobilitātes nodrošināšanai samazinot siltumnīcefekta gāzu emisiju un popularizējot elektromobiļu lietošanu pilsētās</t>
  </si>
  <si>
    <t>KPFI-16/72</t>
  </si>
  <si>
    <t>Jelgavas pilsētas dome</t>
  </si>
  <si>
    <t>Elektromobiļu iegāde Jelgavas pilsētas pašvaldības vajadzībām siltumnīcefekta gāzu emisiju mazināšanai pilsētā</t>
  </si>
  <si>
    <t>KPFI-16/73</t>
  </si>
  <si>
    <t>Ogres novada pašvaldība</t>
  </si>
  <si>
    <t>Elektromobiļu iegāde Ogres novada vidi saudzējošai infrastruktūrai</t>
  </si>
  <si>
    <t>KPFI-16/74</t>
  </si>
  <si>
    <t>Elektromobiļu uzlādes infrastruktūras ieviešana Ogres pilsētā</t>
  </si>
  <si>
    <t>KPFI-16/76</t>
  </si>
  <si>
    <t>AS „Latvijas Valsts meži”</t>
  </si>
  <si>
    <t>Siltumnīcefekta gāzu emisiju samazināšana, uzstādot publiski pieejamu uzlādes staciju „Ezernieki”, Indrānu pag., Lubānas nov.</t>
  </si>
  <si>
    <t>KPFI-16/77</t>
  </si>
  <si>
    <t>SIA „LV.EU”</t>
  </si>
  <si>
    <t>Zaļā doma</t>
  </si>
  <si>
    <t>KPFI-16/78</t>
  </si>
  <si>
    <t>SIA „Apsardzes sistēmas Tektor”</t>
  </si>
  <si>
    <t>Siltumnīcefekta gāzu emisijas samazināšana transporta sektorā, iegādājoties divus rūpnieciski ražotus elektromobiļus SIA „Apsardzes sistēmas Tektor” saimnieciskās darbības nodrošināšanai</t>
  </si>
  <si>
    <t>KPFI-16/79</t>
  </si>
  <si>
    <t>SIA „LGV Bikes”</t>
  </si>
  <si>
    <t>Siltumnīcefekta gāzu emisijas samazināšana transporta sektorā, iegādājoties vienu rūpnieciski ražotu elektromobili SIA LGV Bikes saimnieciskās darbības nodrošināšanai</t>
  </si>
  <si>
    <t>KPFI-16/80</t>
  </si>
  <si>
    <t>SIA „Gadgets”</t>
  </si>
  <si>
    <t>Siltumnīcefekta gāzu emisijas samazināšana transporta sektorā, iegādājoties vienu rūpnieciski ražotu elektromobili SIA „Gadgets” saimnieciskās darbības nodrošināšanai</t>
  </si>
  <si>
    <t>KPFI-16/82</t>
  </si>
  <si>
    <t>SIA „DPD Latvija”</t>
  </si>
  <si>
    <t>Siltumnīcefekta gāzu emisiju samazināšana, iegādājoties vienu jaunu, rūpnieciski ražotu elektromobili SIA „DPD Latvija” vajadzībām</t>
  </si>
  <si>
    <t>KPFI-16/83</t>
  </si>
  <si>
    <t>Sabiedrība ar ierobežotu atbildību „Minerālmateriālu serviss”</t>
  </si>
  <si>
    <t>Siltumnīcefekta gāzu emisiju samazināšana, iegādājoties vienu jaunu, rūpnieciski ražotu elektromobili SIA „Minerālmateriālu serviss” vajadzībām</t>
  </si>
  <si>
    <t>KPFI-16/84</t>
  </si>
  <si>
    <t>Sabiedrība ar ierobežotu atbildību „Ambicode”</t>
  </si>
  <si>
    <t>Siltumnīcefekta gāzu emisiju samazināšana, iegādājoties vienu jaunu, rūpnieciski ražotu elektromobili SIA „Ambicode” vajadzībām</t>
  </si>
  <si>
    <t>KPFI-16/85</t>
  </si>
  <si>
    <t>Sabiedrība ar ierobežotu atbildību „E-UP”</t>
  </si>
  <si>
    <t>Siltumnīcefekta gāzu emisiju samazināšana, iegādājoties vienu jaunu, rūpnieciski ražotu elektromobili SIA „E-Up” saimnieciskās darbības vajadzībām</t>
  </si>
  <si>
    <t>KPFI-16/86</t>
  </si>
  <si>
    <t>SIA „OPTIMERA Latvija”</t>
  </si>
  <si>
    <t>Siltumnīcefekta gāzu emisiju samazināšana transporta sektorā -atbalsts elektroautomobiļu un to uzlādes infrastruktūras ieviešanai</t>
  </si>
  <si>
    <t>KPFI-16/87</t>
  </si>
  <si>
    <t>SIA „RTU Enerģija”</t>
  </si>
  <si>
    <t>Elektromobiļi RTU Enerģijai (e-RE)</t>
  </si>
  <si>
    <t>KPFI-16/88</t>
  </si>
  <si>
    <t>SIA „DJ Reklāmas aģentūra Kāpnes”</t>
  </si>
  <si>
    <t>Elpojam zaļi, dzīvojam ilgi</t>
  </si>
  <si>
    <t>KPFI-16/90</t>
  </si>
  <si>
    <t>SIA „Bauplan Nord”</t>
  </si>
  <si>
    <t>Siltumnīcefekta gāzu emisiju samazināšana, SIA „Bauplan Nord” iegādājoties jaunu, rūpnieciski ražotu elektromobili</t>
  </si>
  <si>
    <t>KPFI-16/91</t>
  </si>
  <si>
    <t>VAS „Latvijas Jūras administrācija”</t>
  </si>
  <si>
    <t>Siltumnīcefekta gāzu emisiju samazināšana, VAS „Latvijas Jūras administrācija” iegādājoties jaunu, rūpnieciski ražotu elektromobili</t>
  </si>
  <si>
    <t>KPFI-16/92</t>
  </si>
  <si>
    <t>Garkalnes novada dome</t>
  </si>
  <si>
    <t>Elektroauto iegāde Garkalnes novadā</t>
  </si>
  <si>
    <t>KPFI-16/94</t>
  </si>
  <si>
    <t>Sabiedrība ar ierobežotu atbildību „CFO”</t>
  </si>
  <si>
    <t>CFO 0 CO2</t>
  </si>
  <si>
    <t>KPFI-16/95</t>
  </si>
  <si>
    <t>Salacgrīvas novada dome</t>
  </si>
  <si>
    <t>Siltumnīcefekta gāzu emisiju samazināšana transporta sektorā Salacgrīvas novada pašvaldībā, iegādājoties elektromobili</t>
  </si>
  <si>
    <t>KPFI-16/97</t>
  </si>
  <si>
    <t>AS Energofirma „Jauda”</t>
  </si>
  <si>
    <t>Siltumnīcefekta gāzu emisiju samazināšana, iegādājoties divus jaunus, rūpnieciski ražotus M1 kategorijas elektromobiļus</t>
  </si>
  <si>
    <t>KPFI-16/98</t>
  </si>
  <si>
    <t>Ar elektrību darbināmu transporta līdzekļu iegāde</t>
  </si>
  <si>
    <t>KPFI-16/101</t>
  </si>
  <si>
    <t>Siltumnīcefekta gāzu emisiju samazināšana, uzstādot publiski pieejamu uzlādes staciju „Dumbri”, Ģibuļu pagasts, Talsu novads</t>
  </si>
  <si>
    <t>KPFI-16/102</t>
  </si>
  <si>
    <t>Siltumnīcefekta gāzu emisiju samazināšana, uzstādot publiski pieejamu uzlādes staciju „Tērvetes sils”, Tērvetes novads, Tērvetes pagasts, Tērvete</t>
  </si>
  <si>
    <t>KPFI-16/103</t>
  </si>
  <si>
    <t>SIA „ALBE-A”</t>
  </si>
  <si>
    <t>Siltumnīcefekta gāzu emisijas samazināšana transporta sektorā, iegādājoties vienu rūpnieciski ražotu elektromobili SIA ALBE-A saimnieciskās darbības nodrošināšanai</t>
  </si>
  <si>
    <t>KPFI-16/104</t>
  </si>
  <si>
    <t>SIA „B&amp;B Investīcijas”</t>
  </si>
  <si>
    <t>Siltumnīcefekta gāzu emisiju samazināšana iegādājoties divus jaunus, rūpnieciski ražotus elektromobiļus</t>
  </si>
  <si>
    <t>KPFI-16/105</t>
  </si>
  <si>
    <t>SIA „Norplast”</t>
  </si>
  <si>
    <t>Siltumnīcefekta gāzu emisiju samazināšana, iegādājoties vienu jaunu, rūpnieciski ražotu N1 kategorijas elektromobīli</t>
  </si>
  <si>
    <t>KPFI-16/106</t>
  </si>
  <si>
    <t>Sabiedrība ar ierobežotu atbildību „Telms”</t>
  </si>
  <si>
    <t>Siltumnīcefekta gāzu emisiju samazināšana, iegādājoties vienu jaunu, rūpnieciski ražotu E-UP HIGH 82H AUT elektromobīli</t>
  </si>
  <si>
    <t>KPFI-16/107</t>
  </si>
  <si>
    <t>Ropažu novada pašvaldība</t>
  </si>
  <si>
    <t>Siltumnīcefekta gāzu emisiju samazināšana, iegādājoties vienu jaunu, rūpnieciski ražotu M1 kategorijas elektromobīli</t>
  </si>
  <si>
    <t>KPFI-16/108</t>
  </si>
  <si>
    <t>Rīga pašvaldības aģentūra „Rīgas gaisma”</t>
  </si>
  <si>
    <t>Siltumnīcefekta gāzu emisiju samazināšana, iegādājoties elektromobiļus</t>
  </si>
  <si>
    <t>KPFI-16/109</t>
  </si>
  <si>
    <t>Siltumnīcefekta gāzu emisiju samazināšana, uzstādot publiski pieejamas elektromobiļu uzlādes stacijas Rīgā, Āzenes ielā 7</t>
  </si>
  <si>
    <t>KPFI-16/110</t>
  </si>
  <si>
    <t>Siltumnīcefekta gāzu emisiju samazināšana, uzstādot publiski pieejamas elektromobiļu uzlādes stacijas Rīgā, Dammes ielā 35</t>
  </si>
  <si>
    <t>KPFI-16/111</t>
  </si>
  <si>
    <t>Siltumnīcefekta gāzu emisiju samazināšana, uzstādot publiski pieejamas elektromobiļu uzlādes stacijas Rīgā, Vesetas ielā 21</t>
  </si>
  <si>
    <t>KPFI-16/112</t>
  </si>
  <si>
    <t>Siltumnīcefekta gāzu emisiju samazināšana, uzstādot publiski pieejamas elektromobiļu uzlādes stacijas Rīgā, Ieriķu ielā 92</t>
  </si>
  <si>
    <t>KPFI-16/113</t>
  </si>
  <si>
    <t>Siltumnīcefekta gāzu emisiju samazināšana, uzstādot publiski pieejamas elektromobiļu uzlādes stacijas Rīgā, Jelgavas ielā 37</t>
  </si>
  <si>
    <t>KPFI-16/114</t>
  </si>
  <si>
    <t>Siltumnīcefekta gāzu emisiju samazināšana, uzstādot publiski pieejamas elektromobiļu uzlādes stacijas Rīgā, Ķengaraga ielā 3a</t>
  </si>
  <si>
    <t>KPFI-16/116</t>
  </si>
  <si>
    <t>SIA „Veselības centrs „Nika””</t>
  </si>
  <si>
    <t>KPFI-16/117</t>
  </si>
  <si>
    <t>Skrundas novada pašvaldība</t>
  </si>
  <si>
    <t>Siltumnīcefekta gāzu emisiju samazināšana transporta sektorā Skrundas novadā</t>
  </si>
  <si>
    <t>KPFI-16/119</t>
  </si>
  <si>
    <t>Sabiedrība ar ierobežotu atbildību „NERE E”</t>
  </si>
  <si>
    <t>Elektromobiļu uzlādes stacija „ThePearl.lv”</t>
  </si>
  <si>
    <t>KPFI-16/120</t>
  </si>
  <si>
    <t>Sabiedrība ar ierobežotu atbildību „UNGURA NAMI”</t>
  </si>
  <si>
    <t>Elektromobiļu uzlādes stacija „EzerparkaNami.lv”</t>
  </si>
  <si>
    <t>KPFI-16/121</t>
  </si>
  <si>
    <t>Pļaviņu novada dome</t>
  </si>
  <si>
    <t>Siltumnīcefekta gāzu emisiju samazināšana, iegādājoties vienu jaunu, rūpnieciski ražotu Volkswagen E-UP elektromobili Pļaviņu novada vajadzībām</t>
  </si>
  <si>
    <t>KPFI-16/122</t>
  </si>
  <si>
    <t>SIA „LVCT”</t>
  </si>
  <si>
    <t>Siltumnīcefekta gāzu emisiju samazināšana, iegādājoties vienu jaunu, rūpnieciski ražotu elektromobili projektētāju, būvuzraugu, inženieru vajadzībām projektu vadībai, izbraukumiem uz objektiem un objektu apsekošanai</t>
  </si>
  <si>
    <t>KPFI-16/123</t>
  </si>
  <si>
    <t>SIA „AC Konsultācijas”</t>
  </si>
  <si>
    <t>Siltumnīcefekta gāzu emisiju samazināšana iegādājoties jaunu elektromobili</t>
  </si>
  <si>
    <t>KPFI-16/124</t>
  </si>
  <si>
    <t>SIA „LVCT PB”</t>
  </si>
  <si>
    <t>Siltumnīcefekta gāzu emisiju samazināšana, iegādājoties vienu jaunu, rūpnieciski ražotu vieglā komerctransporta elektromobili nelielo materiālu sagādei un projekta vadītāju mobilitātes nodrošināšanai uz objektiem Kurzemes teritorijā</t>
  </si>
  <si>
    <t>KPFI-16/125</t>
  </si>
  <si>
    <t>Priekuļu novada pašvaldība</t>
  </si>
  <si>
    <t>Siltumnīcefekta gāzu emisiju samazināšana, iegādājoties vienu jaunu, rūpnieciski ražotu M1 kategorijas  elektromobili</t>
  </si>
  <si>
    <t>KPFI-16/126</t>
  </si>
  <si>
    <t>Kuldīgas novada pašvaldība</t>
  </si>
  <si>
    <t>Siltumnīcefekta gāzu emisijas samazināšana iegādājoties divus jaunus, rūpnieciski ražotus M1 kategorijas automobiļus Kuldīgas novada pašvaldības vajadzībām</t>
  </si>
  <si>
    <t>KPFI-16/127</t>
  </si>
  <si>
    <t>SIA „Liepājas Namu Apsaimniekotājs”</t>
  </si>
  <si>
    <t>Siltumnīcefekta gāzu emisiju samazināšana, iegādājoties trīs jaunus, rūpnieciski ražotus elektromobiļus mazā komerctransporta parka nomaiņai Liepājas Namu Apsaimniekotāja vajadzībām</t>
  </si>
  <si>
    <t>KPFI-16/128</t>
  </si>
  <si>
    <t>SIA „iSOS.LV”</t>
  </si>
  <si>
    <t>Siltumnīcefekta gāzu emisiju samazināšana, iegādājoties elektromobili birojam nepieciešamo pilsētas un piepilsētas maršrutu veikšanai</t>
  </si>
  <si>
    <t>KPFI-16/129</t>
  </si>
  <si>
    <t>SIA „Kurzemes Biznesa inkubators”</t>
  </si>
  <si>
    <t>KBI iesaiste siltumnīcefekta gāzu emisiju samazināšanā, iegādājoties e-auto</t>
  </si>
  <si>
    <t>KPFI-16/130</t>
  </si>
  <si>
    <t>E-auto uzlādes stacijas izveide Ventspilī</t>
  </si>
  <si>
    <t>KPFI-16/131</t>
  </si>
  <si>
    <t>VAS „Latvijas gaisa satiksme”</t>
  </si>
  <si>
    <t>Siltumnīcefekta gāzu emisiju samazināšana VAS „Latvijas gaisa satiksme”, iegādājoties jaunus, rūpnieciski ražotus elektromobiļus</t>
  </si>
  <si>
    <t>KPFI-16/133</t>
  </si>
  <si>
    <t>SIA „Transporent”</t>
  </si>
  <si>
    <t>Siltumnīcefekta gāzu emisiju samazināšana SIA „Transporent”, uzstādot publiski pieejamas elektromobiļu uzlādes stacijas</t>
  </si>
  <si>
    <t>KPFI-16/134</t>
  </si>
  <si>
    <t>VAS „Ceļu satiksmes drošības direkcija”</t>
  </si>
  <si>
    <t>Siltumnīcefekta gāzu emisiju samazināšana VAS „Ceļu satiksmes drošības direkcijas”, iegādājoties jaunus, rūpnieciski ražotus elektromobiļus</t>
  </si>
  <si>
    <t>KPFI-16/135</t>
  </si>
  <si>
    <t>Siltumnīcefekta gāzu emisiju samazināšana VAS „Ceļu satiksmes drošības direkcija”, uzstādot publiski pieejamu elektromobiļu ātrās uzlādes staciju Rīgā, Bauskas ielā 86</t>
  </si>
  <si>
    <t>KPFI-16/136</t>
  </si>
  <si>
    <t>Siltumnīcefekta gāzu emisiju samazināšana VAS „Ceļu satiksmes drošības direkcija”, uzstādot publiski pieejamu elektromobiļu ātrās uzlādes staciju Rīgā, Sergeja Eizenšteina ielā 6</t>
  </si>
  <si>
    <t>KPFI-16/137</t>
  </si>
  <si>
    <t>SIA „Transporent auto noma”</t>
  </si>
  <si>
    <t>Siltumnīcefekta gāzu emisiju samazināšana SIA „Transporent auto noma”, iegādājoties jaunus, rūpnieciski ražotus elektromobiļus</t>
  </si>
  <si>
    <t>KPFI-16/138</t>
  </si>
  <si>
    <t>Siltumnīcefekta gāzu emisiju samazināšana SIA „Transporent”, iegādājoties jaunus, rūpnieciski ražotus elektromobiļus</t>
  </si>
  <si>
    <t>KPFI-16/139</t>
  </si>
  <si>
    <t>Ventspils Tehnikums</t>
  </si>
  <si>
    <t>Siltumnīcefekta gāzu emisiju samazināšana iegādājoties elektromobili Ventspils Tehnikumam</t>
  </si>
  <si>
    <t>KPFI-16/140</t>
  </si>
  <si>
    <t>Varakļānu novada pašvaldība</t>
  </si>
  <si>
    <t>Elektromobiļu iegāde Varakļānu novada pašvaldības vajadzībām</t>
  </si>
  <si>
    <t>Profesionālās izglītības kompetences centrs. Kuldīgas Tehnoloģiju un tūrisma tehnikums</t>
  </si>
  <si>
    <t>KPFI-16/142</t>
  </si>
  <si>
    <t>KPFI-16/143</t>
  </si>
  <si>
    <t>Rūjienas novada pašvaldība</t>
  </si>
  <si>
    <t>KPFI-16/144</t>
  </si>
  <si>
    <t>Daugavpils Universitāte</t>
  </si>
  <si>
    <t>Siltumnīcefekta gāzu emisiju samazināšana, iegādājoties četrus jaunus, rūpnieciski ražotus elektromobiļus</t>
  </si>
  <si>
    <t>KPFI-16/146</t>
  </si>
  <si>
    <t>Ilūkstes novada pašvaldība</t>
  </si>
  <si>
    <t>Siltumnīcefekta gāzu emisijas samazināšana Ilūkstes novada pašvaldībai iegādājoties divus jaunus, rūpnieciski ražotus M1 kategorijas elektromobiļus</t>
  </si>
  <si>
    <t>KPFI-16/147</t>
  </si>
  <si>
    <t>SIA „LGV Network”</t>
  </si>
  <si>
    <t>Siltumnīcefekta gāzu emisiju samazināšana, uzstādot piecas publiski pieejamas elektromobiļu uzlādes stacijas Rīgā, Maskavas ielā 357, Krasta ielā 46 un Brīvības gatvē 372</t>
  </si>
  <si>
    <t>KPFI-16/148</t>
  </si>
  <si>
    <t>SIA „EHRLE Jūrmala”</t>
  </si>
  <si>
    <t>Siltumnīcefekta gāzu emisiju samazināšana, iegādājoties jaunu, rūpnieciski ražotu NISSAN e-NV200 elektromobili</t>
  </si>
  <si>
    <t>KPFI-16/150</t>
  </si>
  <si>
    <t>SIA „EHRLE EU”</t>
  </si>
  <si>
    <t>KPFI-16/151</t>
  </si>
  <si>
    <t>Siltumnīcefekta gāzu emisiju samazināšana, uzstādot četras publiski pieejamas elektromobiļu uzlādes stacijas Ventspilī, Aleksandra ielā 2, Liepājā, Ganību ielā 43, Jēkabpilī, Rīgas ielā 247 un Ainažos, Valdemāra ielā 82</t>
  </si>
  <si>
    <t>KPFI-16/152</t>
  </si>
  <si>
    <t>Siltumnīcefekta gāzu emisijas samazināšana transporta sektorā, iegādājoties trīs rūpnieciski ražotus elektromobiļus SIA „LGV Network” saimnieciskās darbības nodrošināšanai</t>
  </si>
  <si>
    <t>KPFI-16/153</t>
  </si>
  <si>
    <t>Siltumnīcefekta gāzu emisiju samazināšana, uzstādot četras publiski pieejamas elektromobiļu uzlādes stacijas Iecavā, Iecavas novadā, „Krustiņi”, Siguldā, Vidzemes šosejā 4, Valmierā, Rīgas ielā 63 un Salaspilī, Zviedru ielā 1f</t>
  </si>
  <si>
    <t>KPFI-16/154</t>
  </si>
  <si>
    <t>Siltumnīcefekta gāzu emisiju samazināšana, uzstādot vienu publiski pieejamu elektromobiļu uzlādes staciju Rīgā, Dzelzavas ielā 3</t>
  </si>
  <si>
    <t>KPFI-16/155</t>
  </si>
  <si>
    <t>Siltumnīcefekta gāzu emisiju samazināšana, uzstādot vienu publiski pieejamu elektromobiļu uzlādes staciju Jelgavā, Loka maģistrālē 2A</t>
  </si>
  <si>
    <t>KPFI-16/156</t>
  </si>
  <si>
    <t>SIA „Zaļās vides serviss”</t>
  </si>
  <si>
    <t>KPFI-16/157</t>
  </si>
  <si>
    <t>SIA „Euro Balt Ship Supply”</t>
  </si>
  <si>
    <t>Siltumnīcefekta gāzu emisiju samazināšana, uzstādot vienu publiski pieejamu elektromobiļu uzlādes staciju Rīgā, Ganību dambī 19a</t>
  </si>
  <si>
    <t>KPFI-16/158</t>
  </si>
  <si>
    <t>Siltumnīcefekta gāzu emisijas samazināšana transporta sektorā, iegādājoties divus rūpnieciski ražotus elektromobiļus SIA „Euro Balt Ship Supply” saimnieciskās darbības nodrošināšanai</t>
  </si>
  <si>
    <t>KPFI-16/160</t>
  </si>
  <si>
    <t>SIA „Latcomfort Services”</t>
  </si>
  <si>
    <t>Siltumnīcefekta gāzu emisiju samazināšana, iegādājoties divus jaunus M1 kategorijas, rūpnieciski ražotus elektromobiļus</t>
  </si>
  <si>
    <t>KPFI-16/161</t>
  </si>
  <si>
    <t>Siltumnīcefekta gāzu emisiju samazināšana, uzstādot vienu publiski pieejamu elektromobiļu uzlādes staciju Jelgavā, Katoļu ielā 10b</t>
  </si>
  <si>
    <t>KPFI-16/162</t>
  </si>
  <si>
    <t>Siltumnīcefekta gāzu emisiju samazināšana, uzstādot četras publiski pieejamas elektromobiļu uzlādes stacijas Rīgā, Vienības gatvē 170b, Kurzemes prospektā 166, Saharova ielā 28 un Mārupē, Upesgrīvas ielā 1</t>
  </si>
  <si>
    <t>KPFI-16/163</t>
  </si>
  <si>
    <t>KPFI-16/164</t>
  </si>
  <si>
    <t>SIA „Eko Auto Rent”</t>
  </si>
  <si>
    <t>Siltumnīcefekta gāzu emisijas samazināšna transporta sektrorā, iegādājoties divas rūpnieciski ražotus elektromobiļus SIA „Eko Auto Rent” saimnieciskās darbības nodrošināšanai</t>
  </si>
  <si>
    <t xml:space="preserve"> </t>
  </si>
  <si>
    <t>1 (viens) elektromobilis</t>
  </si>
  <si>
    <t>2 (divi) elektromobiļi</t>
  </si>
  <si>
    <t>3 (trīs) elektromobiļi</t>
  </si>
  <si>
    <t>4 (četri) elektromobiļi</t>
  </si>
  <si>
    <t>5 (pieci) elektromobiļi</t>
  </si>
  <si>
    <t>12 (divpadsmit) elektromobiļi</t>
  </si>
  <si>
    <t>14 (četrpadsmit) elektromobiļi</t>
  </si>
  <si>
    <t>Projektā plānotais rezultāts</t>
  </si>
  <si>
    <t>1 (viena) uzlādes stacija</t>
  </si>
  <si>
    <t>2 (divas) uzlādes stacija</t>
  </si>
  <si>
    <t>3 (trīs) uzlādes stacija</t>
  </si>
  <si>
    <t>4 (četras) uzlādes stacija</t>
  </si>
  <si>
    <t>Projekta attiecināmās izmaksas (EUR)</t>
  </si>
  <si>
    <t xml:space="preserve"> KPFI finansējums (%) </t>
  </si>
  <si>
    <t xml:space="preserve"> KPFI finansējums  (EUR)</t>
  </si>
  <si>
    <t>Projekta kopējās izmaksas (EUR)</t>
  </si>
  <si>
    <t>MK noteikumu Nr.78 aktivitāte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</si>
</sst>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7" x14ac:knownFonts="1">
    <font>
      <sz val="12"/>
      <color theme="1"/>
      <name val="Times New Roman"/>
      <family val="2"/>
      <charset val="186"/>
    </font>
    <font>
      <b/>
      <sz val="12"/>
      <color rgb="FF3F3F3F"/>
      <name val="Times New Roman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2">
    <xf numFmtId="0" fontId="0" fillId="0" borderId="0" xfId="0"/>
    <xf numFmtId="4" fontId="2" fillId="3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2" fontId="2" fillId="4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9" fontId="3" fillId="5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%20SCRIPTS_E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BILSTIBA"/>
      <sheetName val="FORMA_E"/>
      <sheetName val="FORMA_ST"/>
      <sheetName val="STATISTIKA"/>
      <sheetName val="APKOPOJUMS"/>
      <sheetName val="APKOPOJUMS_SEDE"/>
    </sheetNames>
    <sheetDataSet>
      <sheetData sheetId="0">
        <row r="1">
          <cell r="I1" t="str">
            <v>Numurs</v>
          </cell>
          <cell r="J1" t="str">
            <v>Projekta Nr.</v>
          </cell>
          <cell r="K1" t="str">
            <v>Projekta iesniedzējs</v>
          </cell>
          <cell r="L1" t="str">
            <v>Izmaksas</v>
          </cell>
          <cell r="M1" t="str">
            <v>TIPS</v>
          </cell>
          <cell r="N1" t="str">
            <v>Projekta iesniedzējs (saraksts)</v>
          </cell>
          <cell r="O1" t="str">
            <v>SKAITS</v>
          </cell>
          <cell r="Q1" t="str">
            <v>Datums atkārtoti</v>
          </cell>
          <cell r="S1" t="str">
            <v>PI kopējās izmaksas (LVL)</v>
          </cell>
          <cell r="T1" t="str">
            <v>Lēmumā kopējās izmaksas (LVL)</v>
          </cell>
          <cell r="U1" t="str">
            <v>PI neattiecināmās izmaksas</v>
          </cell>
          <cell r="V1" t="str">
            <v>Lēmumā neattiecināmās izmaksas</v>
          </cell>
          <cell r="W1" t="str">
            <v>PI attiecināmās izmaksas (LVL)</v>
          </cell>
          <cell r="X1" t="str">
            <v>Lēmumā attiecināmās izmaksas (LVL)</v>
          </cell>
          <cell r="Y1" t="str">
            <v>PI KPFI finansējums (%)</v>
          </cell>
          <cell r="Z1" t="str">
            <v xml:space="preserve">Lēmumā KPFI finansējums (%) </v>
          </cell>
          <cell r="AA1" t="str">
            <v>PI KPFI finansējums summa (LVL)</v>
          </cell>
          <cell r="AB1" t="str">
            <v>Lēmumā KPFI finansējuma summa (LVL)</v>
          </cell>
        </row>
        <row r="3">
          <cell r="J3" t="str">
            <v>KPFI-16/1</v>
          </cell>
          <cell r="K3" t="str">
            <v>SIA Eka Print</v>
          </cell>
          <cell r="L3">
            <v>18.989999999999998</v>
          </cell>
          <cell r="M3" t="str">
            <v>7.1</v>
          </cell>
          <cell r="N3" t="str">
            <v>SIA „Eka Print”</v>
          </cell>
          <cell r="O3" t="str">
            <v>Atkārtota vērtēšana (pieprasīts iesniegt līdz 10 precizējumiem) un lēmuma sagatavošana (3)</v>
          </cell>
          <cell r="P3">
            <v>2</v>
          </cell>
          <cell r="Q3" t="str">
            <v>2014.05.20.</v>
          </cell>
          <cell r="S3">
            <v>26378</v>
          </cell>
          <cell r="T3">
            <v>26378</v>
          </cell>
          <cell r="U3">
            <v>4578</v>
          </cell>
          <cell r="V3">
            <v>4578</v>
          </cell>
          <cell r="W3">
            <v>21800</v>
          </cell>
          <cell r="X3">
            <v>21800</v>
          </cell>
          <cell r="Y3">
            <v>50</v>
          </cell>
          <cell r="Z3">
            <v>50</v>
          </cell>
          <cell r="AA3">
            <v>10900</v>
          </cell>
          <cell r="AB3">
            <v>10900</v>
          </cell>
        </row>
        <row r="4">
          <cell r="J4" t="str">
            <v>KPFI-16/2</v>
          </cell>
          <cell r="K4" t="str">
            <v>SIA RIOT ENGINEERING</v>
          </cell>
          <cell r="L4">
            <v>18.989999999999998</v>
          </cell>
          <cell r="M4" t="str">
            <v>7.1</v>
          </cell>
          <cell r="N4" t="str">
            <v>SIA „Riot Engineering”</v>
          </cell>
          <cell r="O4" t="str">
            <v>Atkārtota vērtēšana (pieprasīts iesniegt līdz 10 precizējumiem) un lēmuma sagatavošana (3)</v>
          </cell>
          <cell r="P4">
            <v>2</v>
          </cell>
          <cell r="Q4" t="str">
            <v>2014.05.28.</v>
          </cell>
          <cell r="S4">
            <v>57000</v>
          </cell>
          <cell r="T4">
            <v>57000</v>
          </cell>
          <cell r="U4">
            <v>0</v>
          </cell>
          <cell r="V4">
            <v>0</v>
          </cell>
          <cell r="W4">
            <v>57000</v>
          </cell>
          <cell r="X4">
            <v>57000</v>
          </cell>
          <cell r="Y4">
            <v>32.46</v>
          </cell>
          <cell r="Z4">
            <v>32.456140350877192</v>
          </cell>
          <cell r="AA4">
            <v>18500</v>
          </cell>
          <cell r="AB4">
            <v>18500</v>
          </cell>
        </row>
        <row r="5">
          <cell r="J5" t="str">
            <v>KPFI-16/3</v>
          </cell>
          <cell r="K5" t="str">
            <v>SIA "RAF LV"</v>
          </cell>
          <cell r="L5">
            <v>18.989999999999998</v>
          </cell>
          <cell r="M5" t="str">
            <v>7.1</v>
          </cell>
          <cell r="N5" t="str">
            <v>SIA „RAF LV”</v>
          </cell>
          <cell r="O5" t="str">
            <v>Atkārtota vērtēšana (pieprasīts iesniegt līdz 10 precizējumiem) un lēmuma sagatavošana (3)</v>
          </cell>
          <cell r="P5">
            <v>2</v>
          </cell>
          <cell r="Q5" t="str">
            <v>2014.05.20.</v>
          </cell>
          <cell r="S5">
            <v>25988</v>
          </cell>
          <cell r="T5">
            <v>25988</v>
          </cell>
          <cell r="U5">
            <v>4510.3100000000013</v>
          </cell>
          <cell r="V5">
            <v>4510.3100000000013</v>
          </cell>
          <cell r="W5">
            <v>21477.69</v>
          </cell>
          <cell r="X5">
            <v>21477.69</v>
          </cell>
          <cell r="Y5">
            <v>55</v>
          </cell>
          <cell r="Z5">
            <v>54.996603452233458</v>
          </cell>
          <cell r="AA5">
            <v>11812.73</v>
          </cell>
          <cell r="AB5">
            <v>11812</v>
          </cell>
        </row>
        <row r="6">
          <cell r="J6" t="str">
            <v>KPFI-16/4</v>
          </cell>
          <cell r="K6" t="str">
            <v>Amatas novada pašvaldība</v>
          </cell>
          <cell r="L6">
            <v>18.989999999999998</v>
          </cell>
          <cell r="M6" t="str">
            <v>7.1</v>
          </cell>
          <cell r="N6" t="str">
            <v>Amatas novada pašvaldība</v>
          </cell>
          <cell r="O6" t="str">
            <v>Atkārtota vērtēšana (pieprasīts iesniegt līdz 10 precizējumiem) un lēmuma sagatavošana (2)</v>
          </cell>
          <cell r="P6">
            <v>2</v>
          </cell>
          <cell r="Q6" t="str">
            <v>2014.05.20.</v>
          </cell>
          <cell r="S6">
            <v>26378</v>
          </cell>
          <cell r="T6">
            <v>26378</v>
          </cell>
          <cell r="U6">
            <v>4578</v>
          </cell>
          <cell r="V6">
            <v>4578</v>
          </cell>
          <cell r="W6">
            <v>21800</v>
          </cell>
          <cell r="X6">
            <v>21800</v>
          </cell>
          <cell r="Y6">
            <v>84.86</v>
          </cell>
          <cell r="Z6">
            <v>84.862385321100916</v>
          </cell>
          <cell r="AA6">
            <v>18500</v>
          </cell>
          <cell r="AB6">
            <v>18500</v>
          </cell>
        </row>
        <row r="7">
          <cell r="J7" t="str">
            <v>KPFI-16/5</v>
          </cell>
          <cell r="K7" t="str">
            <v>SIA "Unicore Overseas"</v>
          </cell>
          <cell r="L7">
            <v>18.989999999999998</v>
          </cell>
          <cell r="M7" t="str">
            <v>7.1</v>
          </cell>
          <cell r="N7" t="str">
            <v>SIA „Unicore Overseas”</v>
          </cell>
          <cell r="O7" t="str">
            <v>Atkārtota vērtēšana (pieprasīts iesniegt līdz 10 precizējumiem) un lēmuma sagatavošana (0)</v>
          </cell>
          <cell r="P7">
            <v>2</v>
          </cell>
          <cell r="S7">
            <v>28842</v>
          </cell>
          <cell r="T7">
            <v>28842</v>
          </cell>
          <cell r="U7">
            <v>5005.6399999999994</v>
          </cell>
          <cell r="V7">
            <v>5005.6399999999994</v>
          </cell>
          <cell r="W7">
            <v>23836.36</v>
          </cell>
          <cell r="X7">
            <v>23836.36</v>
          </cell>
          <cell r="Y7">
            <v>49.97</v>
          </cell>
          <cell r="Z7">
            <v>49.965682679738009</v>
          </cell>
          <cell r="AA7">
            <v>11910</v>
          </cell>
          <cell r="AB7">
            <v>11910</v>
          </cell>
        </row>
        <row r="8">
          <cell r="J8" t="str">
            <v>KPFI-16/6</v>
          </cell>
          <cell r="K8" t="str">
            <v>SIA "Autoparks TRIGERS"</v>
          </cell>
          <cell r="L8">
            <v>18.989999999999998</v>
          </cell>
          <cell r="M8" t="str">
            <v>7.1</v>
          </cell>
          <cell r="N8" t="str">
            <v>SIA „Autoparks TRIGERS”</v>
          </cell>
          <cell r="O8" t="str">
            <v>Atkārtota vērtēšana (pieprasīts iesniegt līdz 10 precizējumiem) un lēmuma sagatavošana (2)</v>
          </cell>
          <cell r="P8">
            <v>2</v>
          </cell>
          <cell r="Q8">
            <v>41782</v>
          </cell>
          <cell r="S8">
            <v>64752</v>
          </cell>
          <cell r="T8">
            <v>64752</v>
          </cell>
          <cell r="U8">
            <v>11237.949999999997</v>
          </cell>
          <cell r="V8">
            <v>11237.949999999997</v>
          </cell>
          <cell r="W8">
            <v>53514.05</v>
          </cell>
          <cell r="X8">
            <v>53514.05</v>
          </cell>
          <cell r="Y8">
            <v>49.99</v>
          </cell>
          <cell r="Z8">
            <v>49.986872606352904</v>
          </cell>
          <cell r="AA8">
            <v>26750</v>
          </cell>
          <cell r="AB8">
            <v>26750</v>
          </cell>
        </row>
        <row r="9">
          <cell r="J9" t="str">
            <v>KPFI-16/7</v>
          </cell>
          <cell r="K9" t="str">
            <v>SIA "Nakona"</v>
          </cell>
          <cell r="L9">
            <v>18.989999999999998</v>
          </cell>
          <cell r="M9" t="str">
            <v>7.1</v>
          </cell>
          <cell r="N9" t="str">
            <v>SIA „NAKONA”</v>
          </cell>
          <cell r="O9" t="str">
            <v>Pirmreizēja vērtēšana pilna un lēmums par apstiprināšanu vai precizēšanu (līdz 5 precizējumiem) (4)</v>
          </cell>
          <cell r="P9">
            <v>2</v>
          </cell>
          <cell r="Q9" t="str">
            <v>19.05.2014</v>
          </cell>
          <cell r="S9">
            <v>27115</v>
          </cell>
          <cell r="T9">
            <v>27115</v>
          </cell>
          <cell r="U9">
            <v>4705.91</v>
          </cell>
          <cell r="V9">
            <v>4705.91</v>
          </cell>
          <cell r="W9">
            <v>22409.09</v>
          </cell>
          <cell r="X9">
            <v>22409.09</v>
          </cell>
          <cell r="Y9">
            <v>49.999977999999999</v>
          </cell>
          <cell r="Z9">
            <v>49.999977687625872</v>
          </cell>
          <cell r="AA9">
            <v>11204.54</v>
          </cell>
          <cell r="AB9">
            <v>11204.54</v>
          </cell>
        </row>
        <row r="10">
          <cell r="J10" t="str">
            <v>KPFI-16/8</v>
          </cell>
          <cell r="K10" t="str">
            <v>SIA "SNS NODAĻA"</v>
          </cell>
          <cell r="L10">
            <v>18.989999999999998</v>
          </cell>
          <cell r="M10" t="str">
            <v>7.1</v>
          </cell>
          <cell r="N10" t="str">
            <v>SIA „SNS Nodaļa”</v>
          </cell>
          <cell r="O10" t="str">
            <v>Atkārtota vērtēšana (pieprasīts iesniegt līdz 10 precizējumiem) un lēmuma sagatavošana (1)</v>
          </cell>
          <cell r="P10">
            <v>2</v>
          </cell>
          <cell r="Q10" t="str">
            <v>2014.05.23.</v>
          </cell>
          <cell r="S10">
            <v>53048</v>
          </cell>
          <cell r="T10">
            <v>53048</v>
          </cell>
          <cell r="U10">
            <v>9206.68</v>
          </cell>
          <cell r="V10">
            <v>9206.68</v>
          </cell>
          <cell r="W10">
            <v>43841.32</v>
          </cell>
          <cell r="X10">
            <v>43841.32</v>
          </cell>
          <cell r="Y10">
            <v>50</v>
          </cell>
          <cell r="Z10">
            <v>50</v>
          </cell>
          <cell r="AA10">
            <v>21920.66</v>
          </cell>
          <cell r="AB10">
            <v>21920.66</v>
          </cell>
        </row>
        <row r="11">
          <cell r="J11" t="str">
            <v>KPFI-16/9</v>
          </cell>
          <cell r="K11" t="str">
            <v>A/S Madonas Ūdens</v>
          </cell>
          <cell r="L11">
            <v>18.989999999999998</v>
          </cell>
          <cell r="M11" t="str">
            <v>7.1</v>
          </cell>
          <cell r="N11" t="str">
            <v>Akciju sabiedrība „Madonas Ūdens”</v>
          </cell>
          <cell r="O11" t="str">
            <v>Atkārtota vērtēšana (pieprasīts iesniegt līdz 10 precizējumiem) un lēmuma sagatavošana (1)</v>
          </cell>
          <cell r="P11">
            <v>2</v>
          </cell>
          <cell r="Q11" t="str">
            <v>2014.05.28.</v>
          </cell>
          <cell r="S11">
            <v>34485</v>
          </cell>
          <cell r="T11">
            <v>34485</v>
          </cell>
          <cell r="U11">
            <v>5985</v>
          </cell>
          <cell r="V11">
            <v>5985</v>
          </cell>
          <cell r="W11">
            <v>28500</v>
          </cell>
          <cell r="X11">
            <v>28500</v>
          </cell>
          <cell r="Y11">
            <v>50</v>
          </cell>
          <cell r="Z11">
            <v>50</v>
          </cell>
          <cell r="AA11">
            <v>14250</v>
          </cell>
          <cell r="AB11">
            <v>14250</v>
          </cell>
        </row>
        <row r="12">
          <cell r="J12" t="str">
            <v>KPFI-16/10</v>
          </cell>
          <cell r="K12" t="str">
            <v>SIA "BALTIC BIGBEN"</v>
          </cell>
          <cell r="L12">
            <v>18.989999999999998</v>
          </cell>
          <cell r="M12" t="str">
            <v>7.1</v>
          </cell>
          <cell r="N12" t="str">
            <v>SIA „BALTIC BIGBEN”</v>
          </cell>
          <cell r="O12" t="str">
            <v>Atkārtota vērtēšana (pieprasīts iesniegt līdz 10 precizējumiem) un lēmuma sagatavošana (2)</v>
          </cell>
          <cell r="P12">
            <v>2</v>
          </cell>
          <cell r="Q12" t="str">
            <v>2014.05.22.</v>
          </cell>
          <cell r="S12">
            <v>33275</v>
          </cell>
          <cell r="T12">
            <v>33275</v>
          </cell>
          <cell r="U12">
            <v>5775</v>
          </cell>
          <cell r="V12">
            <v>5775</v>
          </cell>
          <cell r="W12">
            <v>27500</v>
          </cell>
          <cell r="X12">
            <v>27500</v>
          </cell>
          <cell r="Y12">
            <v>50</v>
          </cell>
          <cell r="Z12">
            <v>50</v>
          </cell>
          <cell r="AA12">
            <v>13750</v>
          </cell>
          <cell r="AB12">
            <v>13750</v>
          </cell>
        </row>
        <row r="13">
          <cell r="J13" t="str">
            <v>KPFI-16/11</v>
          </cell>
          <cell r="K13" t="str">
            <v>Salaspils novada dome</v>
          </cell>
          <cell r="L13">
            <v>18.989999999999998</v>
          </cell>
          <cell r="M13" t="str">
            <v>7.1</v>
          </cell>
          <cell r="N13" t="str">
            <v>Salaspils novada dome</v>
          </cell>
          <cell r="O13" t="str">
            <v>Atkārtota vērtēšana (pieprasīts iesniegt līdz 10 precizējumiem) un lēmuma sagatavošana (1)</v>
          </cell>
          <cell r="P13">
            <v>2</v>
          </cell>
          <cell r="Q13">
            <v>41785</v>
          </cell>
          <cell r="S13">
            <v>50600</v>
          </cell>
          <cell r="T13">
            <v>50600</v>
          </cell>
          <cell r="U13">
            <v>0</v>
          </cell>
          <cell r="V13">
            <v>0</v>
          </cell>
          <cell r="W13">
            <v>50600</v>
          </cell>
          <cell r="X13">
            <v>50600</v>
          </cell>
          <cell r="Y13">
            <v>73.122529999999998</v>
          </cell>
          <cell r="Z13">
            <v>73.122529644268781</v>
          </cell>
          <cell r="AA13">
            <v>37000</v>
          </cell>
          <cell r="AB13">
            <v>37000</v>
          </cell>
        </row>
        <row r="14">
          <cell r="J14" t="str">
            <v>KPFI-16/12</v>
          </cell>
          <cell r="K14" t="str">
            <v>AS "Rīgas siltums"</v>
          </cell>
          <cell r="L14">
            <v>18.989999999999998</v>
          </cell>
          <cell r="M14" t="str">
            <v>7.1</v>
          </cell>
          <cell r="N14" t="str">
            <v>AS „Rīgas Siltums”</v>
          </cell>
          <cell r="O14" t="str">
            <v>Atkārtota vērtēšana (pieprasīts iesniegt līdz 10 precizējumiem) un lēmuma sagatavošana (2)</v>
          </cell>
          <cell r="P14">
            <v>2</v>
          </cell>
          <cell r="Q14" t="str">
            <v>2014.05.20.</v>
          </cell>
          <cell r="S14">
            <v>70728</v>
          </cell>
          <cell r="T14">
            <v>70728</v>
          </cell>
          <cell r="U14">
            <v>12275.11</v>
          </cell>
          <cell r="V14">
            <v>12275.11</v>
          </cell>
          <cell r="W14">
            <v>58452.89</v>
          </cell>
          <cell r="X14">
            <v>58452.89</v>
          </cell>
          <cell r="Y14">
            <v>50</v>
          </cell>
          <cell r="Z14">
            <v>49.999991446103003</v>
          </cell>
          <cell r="AA14">
            <v>29226.44</v>
          </cell>
          <cell r="AB14">
            <v>29226.44</v>
          </cell>
        </row>
        <row r="15">
          <cell r="J15" t="str">
            <v>KPFI-16/13</v>
          </cell>
          <cell r="K15" t="str">
            <v>Mālpils novada dome</v>
          </cell>
          <cell r="L15">
            <v>18.989999999999998</v>
          </cell>
          <cell r="M15" t="str">
            <v>7.1</v>
          </cell>
          <cell r="N15" t="str">
            <v>Mālpils novada dome</v>
          </cell>
          <cell r="O15" t="str">
            <v>Atkārtota vērtēšana (pieprasīts iesniegt līdz 10 precizējumiem) un lēmuma sagatavošana (1)</v>
          </cell>
          <cell r="P15">
            <v>2</v>
          </cell>
          <cell r="Q15" t="str">
            <v>2014.05.29.</v>
          </cell>
          <cell r="S15">
            <v>53940</v>
          </cell>
          <cell r="T15">
            <v>53940</v>
          </cell>
          <cell r="U15">
            <v>0</v>
          </cell>
          <cell r="V15">
            <v>0</v>
          </cell>
          <cell r="W15">
            <v>53940</v>
          </cell>
          <cell r="X15">
            <v>53940</v>
          </cell>
          <cell r="Y15">
            <v>68.59</v>
          </cell>
          <cell r="Z15">
            <v>68.594734890619208</v>
          </cell>
          <cell r="AA15">
            <v>37000</v>
          </cell>
          <cell r="AB15">
            <v>37000</v>
          </cell>
        </row>
        <row r="16">
          <cell r="J16" t="str">
            <v>KPFI-16/14</v>
          </cell>
          <cell r="K16" t="str">
            <v>Raunas novada dome</v>
          </cell>
          <cell r="L16">
            <v>18.989999999999998</v>
          </cell>
          <cell r="M16" t="str">
            <v>7.1</v>
          </cell>
          <cell r="N16" t="str">
            <v>Raunas novada dome</v>
          </cell>
          <cell r="O16" t="str">
            <v>Atkārtota vērtēšana (pieprasīts iesniegt līdz 10 precizējumiem) un lēmuma sagatavošana (4)</v>
          </cell>
          <cell r="P16">
            <v>2</v>
          </cell>
          <cell r="Q16" t="str">
            <v>19.05.2014</v>
          </cell>
          <cell r="S16">
            <v>27700</v>
          </cell>
          <cell r="T16">
            <v>27700</v>
          </cell>
          <cell r="U16">
            <v>5935.2900000000009</v>
          </cell>
          <cell r="V16">
            <v>5935.2900000000009</v>
          </cell>
          <cell r="W16">
            <v>21764.71</v>
          </cell>
          <cell r="X16">
            <v>21764.71</v>
          </cell>
          <cell r="Y16">
            <v>85</v>
          </cell>
          <cell r="Z16">
            <v>84.999983918921956</v>
          </cell>
          <cell r="AA16">
            <v>18500</v>
          </cell>
          <cell r="AB16">
            <v>18500</v>
          </cell>
        </row>
        <row r="17">
          <cell r="J17" t="str">
            <v>KPFI-16/15</v>
          </cell>
          <cell r="K17" t="str">
            <v>Ķekavas novada pašvaldība</v>
          </cell>
          <cell r="L17">
            <v>18.989999999999998</v>
          </cell>
          <cell r="M17" t="str">
            <v>7.1</v>
          </cell>
          <cell r="N17" t="str">
            <v>Ķekavas novada pašvaldība</v>
          </cell>
          <cell r="O17" t="str">
            <v>Atkārtota vērtēšana (pieprasīts iesniegt līdz 10 precizējumiem) un lēmuma sagatavošana (1)</v>
          </cell>
          <cell r="P17">
            <v>2</v>
          </cell>
          <cell r="Q17">
            <v>41782</v>
          </cell>
          <cell r="S17">
            <v>53830</v>
          </cell>
          <cell r="T17">
            <v>53830</v>
          </cell>
          <cell r="U17">
            <v>1244</v>
          </cell>
          <cell r="V17">
            <v>1244</v>
          </cell>
          <cell r="W17">
            <v>52586</v>
          </cell>
          <cell r="X17">
            <v>52586</v>
          </cell>
          <cell r="Y17">
            <v>70.36</v>
          </cell>
          <cell r="Z17">
            <v>70.360932567603541</v>
          </cell>
          <cell r="AA17">
            <v>37000</v>
          </cell>
          <cell r="AB17">
            <v>37000</v>
          </cell>
        </row>
        <row r="18">
          <cell r="J18" t="str">
            <v>KPFI-16/16</v>
          </cell>
          <cell r="K18" t="str">
            <v>PIKC "Rīgas Valsts tehnikums"</v>
          </cell>
          <cell r="L18">
            <v>18.989999999999998</v>
          </cell>
          <cell r="M18" t="str">
            <v>7.1</v>
          </cell>
          <cell r="N18" t="str">
            <v>Profesionālās izglītības kompetences centrs „Rīgas Valsts tehnikums”</v>
          </cell>
          <cell r="O18" t="str">
            <v>Atkārtota vērtēšana (pieprasīts iesniegt līdz 10 precizējumiem) un lēmuma sagatavošana (3)</v>
          </cell>
          <cell r="P18">
            <v>2</v>
          </cell>
          <cell r="Q18" t="str">
            <v>28.05.2014</v>
          </cell>
          <cell r="S18">
            <v>26620</v>
          </cell>
          <cell r="T18">
            <v>26620</v>
          </cell>
          <cell r="U18">
            <v>4620</v>
          </cell>
          <cell r="V18">
            <v>4620</v>
          </cell>
          <cell r="W18">
            <v>22000</v>
          </cell>
          <cell r="X18">
            <v>22000</v>
          </cell>
          <cell r="Y18">
            <v>84.09</v>
          </cell>
          <cell r="Z18">
            <v>84.090909090909093</v>
          </cell>
          <cell r="AA18">
            <v>18500</v>
          </cell>
          <cell r="AB18">
            <v>18500</v>
          </cell>
        </row>
        <row r="19">
          <cell r="J19" t="str">
            <v>KPFI-16/17</v>
          </cell>
          <cell r="K19" t="str">
            <v>Rēzeknes novada pašvaldība</v>
          </cell>
          <cell r="L19">
            <v>18.989999999999998</v>
          </cell>
          <cell r="M19" t="str">
            <v>7.1</v>
          </cell>
          <cell r="N19" t="str">
            <v>Rēzeknes novada pašvaldība</v>
          </cell>
          <cell r="O19" t="str">
            <v>Atkārtota vērtēšana (pieprasīts iesniegt līdz 10 precizējumiem) un lēmuma sagatavošana (1)</v>
          </cell>
          <cell r="P19">
            <v>2</v>
          </cell>
          <cell r="Q19" t="str">
            <v>2014.05.20.</v>
          </cell>
          <cell r="S19">
            <v>21765</v>
          </cell>
          <cell r="T19">
            <v>21765</v>
          </cell>
          <cell r="U19">
            <v>0</v>
          </cell>
          <cell r="V19">
            <v>0</v>
          </cell>
          <cell r="W19">
            <v>21765</v>
          </cell>
          <cell r="X19">
            <v>21765</v>
          </cell>
          <cell r="Y19">
            <v>85</v>
          </cell>
          <cell r="Z19">
            <v>84.998851366873424</v>
          </cell>
          <cell r="AA19">
            <v>18500</v>
          </cell>
          <cell r="AB19">
            <v>18500</v>
          </cell>
        </row>
        <row r="20">
          <cell r="J20" t="str">
            <v>KPFI-16/18</v>
          </cell>
          <cell r="K20" t="str">
            <v>Burtnieku novada pašvaldība</v>
          </cell>
          <cell r="L20">
            <v>18.989999999999998</v>
          </cell>
          <cell r="M20" t="str">
            <v>7.1</v>
          </cell>
          <cell r="N20" t="str">
            <v>Burtnieku novada pašvaldība</v>
          </cell>
          <cell r="O20" t="str">
            <v>Atkārtota vērtēšana (pieprasīts iesniegt līdz 10 precizējumiem) un lēmuma sagatavošana (1)</v>
          </cell>
          <cell r="P20">
            <v>2</v>
          </cell>
          <cell r="Q20" t="str">
            <v>28.05.2014</v>
          </cell>
          <cell r="S20">
            <v>26273.94</v>
          </cell>
          <cell r="T20">
            <v>26273.94</v>
          </cell>
          <cell r="U20">
            <v>0</v>
          </cell>
          <cell r="V20">
            <v>0</v>
          </cell>
          <cell r="W20">
            <v>26273.94</v>
          </cell>
          <cell r="X20">
            <v>26273.94</v>
          </cell>
          <cell r="Y20">
            <v>70.41</v>
          </cell>
          <cell r="Z20">
            <v>70.41197475521372</v>
          </cell>
          <cell r="AA20">
            <v>18500</v>
          </cell>
          <cell r="AB20">
            <v>18500</v>
          </cell>
        </row>
        <row r="21">
          <cell r="J21" t="str">
            <v>KPFI-16/19</v>
          </cell>
          <cell r="K21" t="str">
            <v>Ventspils pilsētas pašvaldības iestāde "Komunālā pārvalde"</v>
          </cell>
          <cell r="L21">
            <v>18.989999999999998</v>
          </cell>
          <cell r="M21" t="str">
            <v>7.1</v>
          </cell>
          <cell r="N21" t="str">
            <v>Ventspils pilsētas pašvaldības iestāde „Komunālā pārvalde”</v>
          </cell>
          <cell r="O21" t="str">
            <v>Atkārtota vērtēšana (pieprasīts iesniegt līdz 10 precizējumiem) un lēmuma sagatavošana (3)</v>
          </cell>
          <cell r="P21">
            <v>2</v>
          </cell>
          <cell r="Q21" t="str">
            <v>2014.05.29.</v>
          </cell>
          <cell r="S21">
            <v>106620</v>
          </cell>
          <cell r="T21">
            <v>106620</v>
          </cell>
          <cell r="U21">
            <v>3600</v>
          </cell>
          <cell r="V21">
            <v>3600</v>
          </cell>
          <cell r="W21">
            <v>103020</v>
          </cell>
          <cell r="X21">
            <v>103020</v>
          </cell>
          <cell r="Y21">
            <v>71.83</v>
          </cell>
          <cell r="Z21">
            <v>71.830712483013002</v>
          </cell>
          <cell r="AA21">
            <v>74000</v>
          </cell>
          <cell r="AB21">
            <v>74000</v>
          </cell>
        </row>
        <row r="22">
          <cell r="J22" t="str">
            <v>KPFI-16/20</v>
          </cell>
          <cell r="K22" t="str">
            <v>Gulbenes novada dome</v>
          </cell>
          <cell r="L22">
            <v>18.989999999999998</v>
          </cell>
          <cell r="M22" t="str">
            <v>7.1</v>
          </cell>
          <cell r="N22" t="str">
            <v>Gulbenes novada dome</v>
          </cell>
          <cell r="O22" t="str">
            <v>Atkārtota vērtēšana (pieprasīts iesniegt līdz 10 precizējumiem) un lēmuma sagatavošana (2)</v>
          </cell>
          <cell r="P22">
            <v>2</v>
          </cell>
          <cell r="Q22" t="str">
            <v>2014.05.26.</v>
          </cell>
          <cell r="S22">
            <v>53300</v>
          </cell>
          <cell r="T22">
            <v>53300</v>
          </cell>
          <cell r="U22">
            <v>0</v>
          </cell>
          <cell r="V22">
            <v>0</v>
          </cell>
          <cell r="W22">
            <v>53300</v>
          </cell>
          <cell r="X22">
            <v>53300</v>
          </cell>
          <cell r="Y22">
            <v>69.42</v>
          </cell>
          <cell r="Z22">
            <v>69.418386491557229</v>
          </cell>
          <cell r="AA22">
            <v>37000</v>
          </cell>
          <cell r="AB22">
            <v>37000</v>
          </cell>
        </row>
        <row r="23">
          <cell r="J23" t="str">
            <v>KPFI-16/21</v>
          </cell>
          <cell r="K23" t="str">
            <v>SIA Figures</v>
          </cell>
          <cell r="L23">
            <v>18.989999999999998</v>
          </cell>
          <cell r="M23" t="str">
            <v>7.1</v>
          </cell>
          <cell r="N23" t="str">
            <v>SIA „FIGURES”</v>
          </cell>
          <cell r="O23" t="str">
            <v>Atkārtota vērtēšana (pieprasīts iesniegt līdz 10 precizējumiem) un lēmuma sagatavošana (4)</v>
          </cell>
          <cell r="P23">
            <v>2</v>
          </cell>
          <cell r="U23">
            <v>0</v>
          </cell>
          <cell r="V23">
            <v>0</v>
          </cell>
          <cell r="Z23" t="e">
            <v>#DIV/0!</v>
          </cell>
        </row>
        <row r="24">
          <cell r="J24" t="str">
            <v>KPFI-16/22</v>
          </cell>
          <cell r="K24" t="str">
            <v>SIA "Ekoteh Būve"</v>
          </cell>
          <cell r="L24">
            <v>18.989999999999998</v>
          </cell>
          <cell r="M24" t="str">
            <v>7.1</v>
          </cell>
          <cell r="N24" t="str">
            <v>SIA „Ekoteh Būve”</v>
          </cell>
          <cell r="O24" t="str">
            <v>Atkārtota vērtēšana (pieprasīts iesniegt līdz 10 precizējumiem) un lēmuma sagatavošana (1)</v>
          </cell>
          <cell r="P24">
            <v>2</v>
          </cell>
          <cell r="Q24" t="str">
            <v>27.05.2014</v>
          </cell>
          <cell r="S24">
            <v>33795</v>
          </cell>
          <cell r="T24">
            <v>33795</v>
          </cell>
          <cell r="U24">
            <v>6295</v>
          </cell>
          <cell r="V24">
            <v>6295</v>
          </cell>
          <cell r="W24">
            <v>27500</v>
          </cell>
          <cell r="X24">
            <v>27500</v>
          </cell>
          <cell r="Y24">
            <v>49</v>
          </cell>
          <cell r="Z24">
            <v>49</v>
          </cell>
          <cell r="AA24">
            <v>13475</v>
          </cell>
          <cell r="AB24">
            <v>13475</v>
          </cell>
        </row>
        <row r="25">
          <cell r="J25" t="str">
            <v>KPFI-16/23</v>
          </cell>
          <cell r="K25" t="str">
            <v>SIA "ULLE"</v>
          </cell>
          <cell r="L25">
            <v>18.989999999999998</v>
          </cell>
          <cell r="M25" t="str">
            <v>7.1</v>
          </cell>
          <cell r="N25" t="str">
            <v>SIA „ULLE”</v>
          </cell>
          <cell r="O25" t="str">
            <v>Atkārtota vērtēšana (pieprasīts iesniegt līdz 10 precizējumiem) un lēmuma sagatavošana (4)</v>
          </cell>
          <cell r="P25">
            <v>2</v>
          </cell>
          <cell r="Q25" t="str">
            <v>2014.05.20.</v>
          </cell>
          <cell r="S25">
            <v>54128</v>
          </cell>
          <cell r="T25">
            <v>54128</v>
          </cell>
          <cell r="U25">
            <v>9394.1200000000026</v>
          </cell>
          <cell r="V25">
            <v>9394.1200000000026</v>
          </cell>
          <cell r="W25">
            <v>44733.88</v>
          </cell>
          <cell r="X25">
            <v>44733.88</v>
          </cell>
          <cell r="Y25">
            <v>50</v>
          </cell>
          <cell r="Z25">
            <v>50</v>
          </cell>
          <cell r="AA25">
            <v>22366.94</v>
          </cell>
          <cell r="AB25">
            <v>22366.94</v>
          </cell>
        </row>
        <row r="26">
          <cell r="J26" t="str">
            <v>KPFI-16/24</v>
          </cell>
          <cell r="K26" t="str">
            <v>SIA "Kompeksim Rīga"</v>
          </cell>
          <cell r="L26">
            <v>18.989999999999998</v>
          </cell>
          <cell r="M26" t="str">
            <v>7.1</v>
          </cell>
          <cell r="N26" t="str">
            <v>SIA „KOMPEKSIM RĪGA”</v>
          </cell>
          <cell r="O26" t="str">
            <v>Atkārtota vērtēšana (pieprasīts iesniegt līdz 10 precizējumiem) un lēmuma sagatavošana (0)</v>
          </cell>
          <cell r="P26">
            <v>2</v>
          </cell>
          <cell r="S26">
            <v>27897</v>
          </cell>
          <cell r="T26">
            <v>27897</v>
          </cell>
          <cell r="U26">
            <v>4841.630000000001</v>
          </cell>
          <cell r="V26">
            <v>4841.630000000001</v>
          </cell>
          <cell r="W26">
            <v>23055.37</v>
          </cell>
          <cell r="X26">
            <v>23055.37</v>
          </cell>
          <cell r="Y26">
            <v>49</v>
          </cell>
          <cell r="Z26">
            <v>48.999994361400404</v>
          </cell>
          <cell r="AA26">
            <v>11297.13</v>
          </cell>
          <cell r="AB26">
            <v>11297.13</v>
          </cell>
        </row>
        <row r="27">
          <cell r="J27" t="str">
            <v>KPFI-16/25</v>
          </cell>
          <cell r="K27" t="str">
            <v>SIA Euroskor Latvija</v>
          </cell>
          <cell r="L27">
            <v>18.989999999999998</v>
          </cell>
          <cell r="M27" t="str">
            <v>7.1</v>
          </cell>
          <cell r="N27" t="str">
            <v>SIA „EUROSKOR Latvijā”</v>
          </cell>
          <cell r="O27" t="str">
            <v>Atkārtota vērtēšana (pieprasīts iesniegt līdz 10 precizējumiem) un lēmuma sagatavošana (0)</v>
          </cell>
          <cell r="P27">
            <v>2</v>
          </cell>
          <cell r="S27">
            <v>26328</v>
          </cell>
          <cell r="T27">
            <v>26328</v>
          </cell>
          <cell r="U27">
            <v>4569.32</v>
          </cell>
          <cell r="V27">
            <v>4569.32</v>
          </cell>
          <cell r="W27">
            <v>21758.68</v>
          </cell>
          <cell r="X27">
            <v>21758.68</v>
          </cell>
          <cell r="Y27">
            <v>49</v>
          </cell>
          <cell r="Z27">
            <v>48.999985293225507</v>
          </cell>
          <cell r="AA27">
            <v>10661.75</v>
          </cell>
          <cell r="AB27">
            <v>10661.75</v>
          </cell>
        </row>
        <row r="28">
          <cell r="J28" t="str">
            <v>KPFI-16/26</v>
          </cell>
          <cell r="K28" t="str">
            <v>SIA "Rīgas datortīkli"</v>
          </cell>
          <cell r="L28">
            <v>31.65</v>
          </cell>
          <cell r="M28" t="str">
            <v>7.1</v>
          </cell>
          <cell r="N28" t="str">
            <v>SIA „Rīgas datortīkli”</v>
          </cell>
          <cell r="O28" t="str">
            <v>Atkārtota vērtēšana (pieprasīts iesniegt līdz 10 precizējumiem) un lēmuma sagatavošana (5)</v>
          </cell>
          <cell r="P28">
            <v>2</v>
          </cell>
          <cell r="Q28" t="str">
            <v>2014.05.22.</v>
          </cell>
          <cell r="S28">
            <v>25295</v>
          </cell>
          <cell r="T28">
            <v>25295</v>
          </cell>
          <cell r="U28">
            <v>4390.0400000000009</v>
          </cell>
          <cell r="V28">
            <v>4390.0400000000009</v>
          </cell>
          <cell r="W28">
            <v>20904.96</v>
          </cell>
          <cell r="X28">
            <v>20904.96</v>
          </cell>
          <cell r="Y28">
            <v>50</v>
          </cell>
          <cell r="Z28">
            <v>50</v>
          </cell>
          <cell r="AA28">
            <v>10452.48</v>
          </cell>
          <cell r="AB28">
            <v>10452.48</v>
          </cell>
        </row>
        <row r="29">
          <cell r="J29" t="str">
            <v>KPFI-16/27</v>
          </cell>
          <cell r="K29" t="str">
            <v>Bauskas novada dome</v>
          </cell>
          <cell r="L29">
            <v>18.989999999999998</v>
          </cell>
          <cell r="M29" t="str">
            <v>7.1</v>
          </cell>
          <cell r="N29" t="str">
            <v>Bauskas novada dome</v>
          </cell>
          <cell r="O29" t="str">
            <v>Atkārtota vērtēšana (pieprasīts iesniegt līdz 10 precizējumiem) un lēmuma sagatavošana (3)</v>
          </cell>
          <cell r="P29">
            <v>2</v>
          </cell>
          <cell r="Q29" t="str">
            <v>2014.05.23.</v>
          </cell>
          <cell r="S29">
            <v>51814</v>
          </cell>
          <cell r="T29">
            <v>51814</v>
          </cell>
          <cell r="U29">
            <v>0</v>
          </cell>
          <cell r="V29">
            <v>0</v>
          </cell>
          <cell r="W29">
            <v>51814</v>
          </cell>
          <cell r="X29">
            <v>51814</v>
          </cell>
          <cell r="Y29">
            <v>71.41</v>
          </cell>
          <cell r="Z29">
            <v>71.409271625429412</v>
          </cell>
          <cell r="AA29">
            <v>37000</v>
          </cell>
          <cell r="AB29">
            <v>37000</v>
          </cell>
        </row>
        <row r="30">
          <cell r="J30" t="str">
            <v>KPFI-16/28</v>
          </cell>
          <cell r="K30" t="str">
            <v>Bauskas novada dome</v>
          </cell>
          <cell r="L30">
            <v>31.65</v>
          </cell>
          <cell r="M30" t="str">
            <v>7.3</v>
          </cell>
          <cell r="N30" t="str">
            <v>Bauskas novada dome</v>
          </cell>
          <cell r="O30" t="str">
            <v>Atkārtota vērtēšana (pieprasīts iesniegt līdz 10 precizējumiem) un lēmuma sagatavošana (6)</v>
          </cell>
          <cell r="P30">
            <v>2</v>
          </cell>
          <cell r="U30">
            <v>0</v>
          </cell>
          <cell r="V30">
            <v>0</v>
          </cell>
          <cell r="Z30" t="e">
            <v>#DIV/0!</v>
          </cell>
        </row>
        <row r="31">
          <cell r="J31" t="str">
            <v>KPFI-16/29</v>
          </cell>
          <cell r="K31" t="str">
            <v>Ventspils brīvostas pārvalde</v>
          </cell>
          <cell r="L31">
            <v>18.989999999999998</v>
          </cell>
          <cell r="M31" t="str">
            <v>7.1</v>
          </cell>
          <cell r="N31" t="str">
            <v>Ventspils brīvostas pārvalde</v>
          </cell>
          <cell r="O31" t="str">
            <v>Atkārtota vērtēšana (pieprasīts iesniegt līdz 10 precizējumiem) un lēmuma sagatavošana (0)</v>
          </cell>
          <cell r="P31">
            <v>2</v>
          </cell>
          <cell r="S31">
            <v>105952</v>
          </cell>
          <cell r="T31">
            <v>105952</v>
          </cell>
          <cell r="U31">
            <v>18388.36</v>
          </cell>
          <cell r="V31">
            <v>18388.36</v>
          </cell>
          <cell r="W31">
            <v>87563.64</v>
          </cell>
          <cell r="X31">
            <v>87563.64</v>
          </cell>
          <cell r="Y31">
            <v>50</v>
          </cell>
          <cell r="Z31">
            <v>50</v>
          </cell>
          <cell r="AA31">
            <v>43781.82</v>
          </cell>
          <cell r="AB31">
            <v>43781.82</v>
          </cell>
        </row>
        <row r="32">
          <cell r="J32" t="str">
            <v>KPFI-16/30</v>
          </cell>
          <cell r="K32" t="str">
            <v>Rīgas dome</v>
          </cell>
          <cell r="L32">
            <v>18.989999999999998</v>
          </cell>
          <cell r="M32" t="str">
            <v>7.1</v>
          </cell>
          <cell r="N32" t="str">
            <v>Rīgas dome</v>
          </cell>
          <cell r="O32" t="str">
            <v>Atkārtota vērtēšana (pieprasīts iesniegt līdz 10 precizējumiem) un lēmuma sagatavošana (4)</v>
          </cell>
          <cell r="P32">
            <v>2</v>
          </cell>
          <cell r="Q32" t="str">
            <v>29.05.2014</v>
          </cell>
          <cell r="S32">
            <v>126480</v>
          </cell>
          <cell r="T32">
            <v>126480</v>
          </cell>
          <cell r="U32">
            <v>0</v>
          </cell>
          <cell r="V32">
            <v>0</v>
          </cell>
          <cell r="W32">
            <v>126480</v>
          </cell>
          <cell r="X32">
            <v>126480</v>
          </cell>
          <cell r="Y32">
            <v>73.13</v>
          </cell>
          <cell r="Z32">
            <v>73.134092346616058</v>
          </cell>
          <cell r="AA32">
            <v>92500</v>
          </cell>
          <cell r="AB32">
            <v>92500</v>
          </cell>
        </row>
        <row r="33">
          <cell r="J33" t="str">
            <v>KPFI-16/31</v>
          </cell>
          <cell r="K33" t="str">
            <v>Aizkraukles novada pašvaldība</v>
          </cell>
          <cell r="L33">
            <v>18.989999999999998</v>
          </cell>
          <cell r="M33" t="str">
            <v>7.1</v>
          </cell>
          <cell r="N33" t="str">
            <v>Aizkraukles novada pašvaldība</v>
          </cell>
          <cell r="O33" t="str">
            <v>Atkārtota vērtēšana (pieprasīts iesniegt līdz 10 precizējumiem) un lēmuma sagatavošana (3)</v>
          </cell>
          <cell r="P33">
            <v>2</v>
          </cell>
          <cell r="Q33" t="str">
            <v>2014.05.20.</v>
          </cell>
          <cell r="S33">
            <v>25611.01</v>
          </cell>
          <cell r="T33">
            <v>25611.01</v>
          </cell>
          <cell r="U33">
            <v>0</v>
          </cell>
          <cell r="V33">
            <v>0</v>
          </cell>
          <cell r="W33">
            <v>25611.01</v>
          </cell>
          <cell r="X33">
            <v>25611.01</v>
          </cell>
          <cell r="Y33">
            <v>69.989999999999995</v>
          </cell>
          <cell r="Z33">
            <v>69.989430327035137</v>
          </cell>
          <cell r="AA33">
            <v>17925</v>
          </cell>
          <cell r="AB33">
            <v>17925</v>
          </cell>
        </row>
        <row r="34">
          <cell r="J34" t="str">
            <v>KPFI-16/32</v>
          </cell>
          <cell r="K34" t="str">
            <v>SIA "MMX ENERGY"</v>
          </cell>
          <cell r="L34">
            <v>18.989999999999998</v>
          </cell>
          <cell r="M34" t="str">
            <v>7.1</v>
          </cell>
          <cell r="N34" t="str">
            <v>SIA „MMX Energy”</v>
          </cell>
          <cell r="O34" t="str">
            <v>Atkārtota vērtēšana (pieprasīts iesniegt līdz 10 precizējumiem) un lēmuma sagatavošana (2)</v>
          </cell>
          <cell r="P34">
            <v>2</v>
          </cell>
          <cell r="Q34" t="str">
            <v>2014.05.20.</v>
          </cell>
          <cell r="S34">
            <v>35332</v>
          </cell>
          <cell r="T34">
            <v>35332</v>
          </cell>
          <cell r="U34">
            <v>6132</v>
          </cell>
          <cell r="V34">
            <v>6132</v>
          </cell>
          <cell r="W34">
            <v>29200</v>
          </cell>
          <cell r="X34">
            <v>29200</v>
          </cell>
          <cell r="Y34">
            <v>49.83</v>
          </cell>
          <cell r="Z34">
            <v>49.828767123287669</v>
          </cell>
          <cell r="AA34">
            <v>14550</v>
          </cell>
          <cell r="AB34">
            <v>14550</v>
          </cell>
        </row>
        <row r="35">
          <cell r="J35" t="str">
            <v>KPFI-16/33</v>
          </cell>
          <cell r="K35" t="str">
            <v>SIA "Lāčplēši - MOTO"</v>
          </cell>
          <cell r="L35">
            <v>18.989999999999998</v>
          </cell>
          <cell r="M35" t="str">
            <v>7.3</v>
          </cell>
          <cell r="N35" t="str">
            <v>SIA „Lāčplēši-Moto”</v>
          </cell>
          <cell r="O35" t="str">
            <v>Atkārtota vērtēšana (pieprasīts iesniegt līdz 10 precizējumiem) un lēmuma sagatavošana (1)</v>
          </cell>
          <cell r="P35">
            <v>2</v>
          </cell>
          <cell r="Q35">
            <v>41782</v>
          </cell>
          <cell r="S35">
            <v>37994</v>
          </cell>
          <cell r="T35">
            <v>37994</v>
          </cell>
          <cell r="U35">
            <v>6594</v>
          </cell>
          <cell r="V35">
            <v>6594</v>
          </cell>
          <cell r="W35">
            <v>31400</v>
          </cell>
          <cell r="X35">
            <v>31400</v>
          </cell>
          <cell r="Y35">
            <v>69.904458000000005</v>
          </cell>
          <cell r="Z35">
            <v>69.904458598726109</v>
          </cell>
          <cell r="AA35">
            <v>21950</v>
          </cell>
          <cell r="AB35">
            <v>21950</v>
          </cell>
        </row>
        <row r="36">
          <cell r="J36" t="str">
            <v>KPFI-16/34</v>
          </cell>
          <cell r="K36" t="str">
            <v>Siguldas novada Dome</v>
          </cell>
          <cell r="L36">
            <v>31.65</v>
          </cell>
          <cell r="M36" t="str">
            <v>7.3</v>
          </cell>
          <cell r="N36" t="str">
            <v>Siguldas novada dome</v>
          </cell>
          <cell r="O36" t="str">
            <v>Atkārtota vērtēšana (pieprasīts iesniegt līdz 10 precizējumiem) un lēmuma sagatavošana (5)</v>
          </cell>
          <cell r="P36">
            <v>2</v>
          </cell>
          <cell r="Q36" t="str">
            <v>2014.05.28.</v>
          </cell>
          <cell r="S36">
            <v>20500</v>
          </cell>
          <cell r="T36">
            <v>20500</v>
          </cell>
          <cell r="U36">
            <v>0</v>
          </cell>
          <cell r="V36">
            <v>0</v>
          </cell>
          <cell r="W36">
            <v>20500</v>
          </cell>
          <cell r="X36">
            <v>20500</v>
          </cell>
          <cell r="Y36">
            <v>85</v>
          </cell>
          <cell r="Z36">
            <v>50</v>
          </cell>
          <cell r="AA36">
            <v>17425</v>
          </cell>
          <cell r="AB36">
            <v>10250</v>
          </cell>
        </row>
        <row r="37">
          <cell r="J37" t="str">
            <v>KPFI-16/35</v>
          </cell>
          <cell r="K37" t="str">
            <v>Siguldas novada Dome</v>
          </cell>
          <cell r="L37">
            <v>18.989999999999998</v>
          </cell>
          <cell r="M37" t="str">
            <v>7.3</v>
          </cell>
          <cell r="N37" t="str">
            <v>Siguldas novada dome</v>
          </cell>
          <cell r="O37" t="str">
            <v>Atkārtota vērtēšana (pieprasīts iesniegt līdz 10 precizējumiem) un lēmuma sagatavošana (4)</v>
          </cell>
          <cell r="P37">
            <v>2</v>
          </cell>
          <cell r="Q37" t="str">
            <v>2014.05.29.</v>
          </cell>
          <cell r="S37">
            <v>20500</v>
          </cell>
          <cell r="T37">
            <v>20500</v>
          </cell>
          <cell r="U37">
            <v>0</v>
          </cell>
          <cell r="V37">
            <v>0</v>
          </cell>
          <cell r="W37">
            <v>20500</v>
          </cell>
          <cell r="X37">
            <v>20500</v>
          </cell>
          <cell r="Y37">
            <v>85</v>
          </cell>
          <cell r="Z37">
            <v>50</v>
          </cell>
          <cell r="AA37">
            <v>17425</v>
          </cell>
          <cell r="AB37">
            <v>10250</v>
          </cell>
        </row>
        <row r="38">
          <cell r="J38" t="str">
            <v>KPFI-16/36</v>
          </cell>
          <cell r="K38" t="str">
            <v>Siguldas novada Dome</v>
          </cell>
          <cell r="L38">
            <v>31.65</v>
          </cell>
          <cell r="M38" t="str">
            <v>7.3</v>
          </cell>
          <cell r="N38" t="str">
            <v>Siguldas novada dome</v>
          </cell>
          <cell r="O38" t="str">
            <v>Atkārtota vērtēšana (pieprasīts iesniegt līdz 10 precizējumiem) un lēmuma sagatavošana (5)</v>
          </cell>
          <cell r="P38">
            <v>2</v>
          </cell>
          <cell r="Q38" t="str">
            <v>2014.05.29.</v>
          </cell>
          <cell r="S38">
            <v>22000</v>
          </cell>
          <cell r="T38">
            <v>22000</v>
          </cell>
          <cell r="U38">
            <v>0</v>
          </cell>
          <cell r="V38">
            <v>0</v>
          </cell>
          <cell r="W38">
            <v>22000</v>
          </cell>
          <cell r="X38">
            <v>22000</v>
          </cell>
          <cell r="Y38">
            <v>85</v>
          </cell>
          <cell r="Z38">
            <v>50</v>
          </cell>
          <cell r="AA38">
            <v>18700</v>
          </cell>
          <cell r="AB38">
            <v>11000</v>
          </cell>
        </row>
        <row r="39">
          <cell r="J39" t="str">
            <v>KPFI-16/37</v>
          </cell>
          <cell r="K39" t="str">
            <v>Siguldas novada Dome</v>
          </cell>
          <cell r="L39">
            <v>18.989999999999998</v>
          </cell>
          <cell r="M39" t="str">
            <v>7.1</v>
          </cell>
          <cell r="N39" t="str">
            <v>Siguldas novada dome</v>
          </cell>
          <cell r="O39" t="str">
            <v>Atkārtota vērtēšana (pieprasīts iesniegt līdz 10 precizējumiem) un lēmuma sagatavošana (4)</v>
          </cell>
          <cell r="P39">
            <v>2</v>
          </cell>
          <cell r="Q39" t="str">
            <v>2014.05.29.</v>
          </cell>
          <cell r="S39">
            <v>51000</v>
          </cell>
          <cell r="T39">
            <v>51000</v>
          </cell>
          <cell r="U39">
            <v>0</v>
          </cell>
          <cell r="V39">
            <v>0</v>
          </cell>
          <cell r="W39">
            <v>51000</v>
          </cell>
          <cell r="X39">
            <v>51000</v>
          </cell>
          <cell r="Y39">
            <v>72.540000000000006</v>
          </cell>
          <cell r="Z39">
            <v>72.540000000000006</v>
          </cell>
          <cell r="AA39">
            <v>36995.4</v>
          </cell>
          <cell r="AB39">
            <v>36995.4</v>
          </cell>
        </row>
        <row r="40">
          <cell r="J40" t="str">
            <v>KPFI-16/38</v>
          </cell>
          <cell r="K40" t="str">
            <v>Cēsu novada pašvaldība</v>
          </cell>
          <cell r="L40">
            <v>31.65</v>
          </cell>
          <cell r="M40" t="str">
            <v>7.1</v>
          </cell>
          <cell r="N40" t="str">
            <v>Cēsu novada pašvaldība</v>
          </cell>
          <cell r="O40" t="str">
            <v>Atkārtota vērtēšana (pieprasīts iesniegt līdz 10 precizējumiem) un lēmuma sagatavošana (5)</v>
          </cell>
          <cell r="P40">
            <v>2</v>
          </cell>
          <cell r="Q40">
            <v>41785</v>
          </cell>
          <cell r="S40">
            <v>51928.56</v>
          </cell>
          <cell r="T40">
            <v>51928.56</v>
          </cell>
          <cell r="U40">
            <v>595.04000000000087</v>
          </cell>
          <cell r="V40">
            <v>595.04000000000087</v>
          </cell>
          <cell r="W40">
            <v>51333.52</v>
          </cell>
          <cell r="X40">
            <v>51333.52</v>
          </cell>
          <cell r="Y40">
            <v>72.08</v>
          </cell>
          <cell r="Z40">
            <v>72.077659977340346</v>
          </cell>
          <cell r="AA40">
            <v>37000</v>
          </cell>
          <cell r="AB40">
            <v>37000</v>
          </cell>
        </row>
        <row r="41">
          <cell r="J41" t="str">
            <v>KPFI-16/39</v>
          </cell>
          <cell r="K41" t="str">
            <v>Cēsu novada pašvaldība</v>
          </cell>
          <cell r="L41">
            <v>31.65</v>
          </cell>
          <cell r="M41" t="str">
            <v>7.3</v>
          </cell>
          <cell r="N41" t="str">
            <v>Cēsu novada pašvaldība</v>
          </cell>
          <cell r="O41" t="str">
            <v>Atkārtota vērtēšana (pieprasīts iesniegt līdz 10 precizējumiem) un lēmuma sagatavošana (8)</v>
          </cell>
          <cell r="P41">
            <v>2</v>
          </cell>
          <cell r="S41">
            <v>37994</v>
          </cell>
          <cell r="U41">
            <v>6594</v>
          </cell>
          <cell r="V41">
            <v>0</v>
          </cell>
          <cell r="W41">
            <v>31400</v>
          </cell>
          <cell r="Y41">
            <v>69.904458000000005</v>
          </cell>
          <cell r="Z41" t="e">
            <v>#DIV/0!</v>
          </cell>
          <cell r="AA41">
            <v>21950</v>
          </cell>
        </row>
        <row r="42">
          <cell r="J42" t="str">
            <v>KPFI-16/40</v>
          </cell>
          <cell r="K42" t="str">
            <v>AS "Capital"</v>
          </cell>
          <cell r="L42">
            <v>18.989999999999998</v>
          </cell>
          <cell r="M42" t="str">
            <v>7.1</v>
          </cell>
          <cell r="N42" t="str">
            <v>Akciju sabiedrība „Capital”</v>
          </cell>
          <cell r="O42" t="str">
            <v>Atkārtota vērtēšana (pieprasīts iesniegt līdz 10 precizējumiem) un lēmuma sagatavošana (3)</v>
          </cell>
          <cell r="P42">
            <v>2</v>
          </cell>
          <cell r="Q42" t="str">
            <v>28.05.2014</v>
          </cell>
          <cell r="S42">
            <v>34364</v>
          </cell>
          <cell r="T42">
            <v>34364</v>
          </cell>
          <cell r="U42">
            <v>5964</v>
          </cell>
          <cell r="V42">
            <v>5964</v>
          </cell>
          <cell r="W42">
            <v>28400</v>
          </cell>
          <cell r="X42">
            <v>28400</v>
          </cell>
          <cell r="Y42">
            <v>50</v>
          </cell>
          <cell r="Z42">
            <v>50</v>
          </cell>
          <cell r="AA42">
            <v>14200</v>
          </cell>
          <cell r="AB42">
            <v>14200</v>
          </cell>
        </row>
        <row r="43">
          <cell r="J43" t="str">
            <v>KPFI-16/41</v>
          </cell>
          <cell r="K43" t="str">
            <v>SIA "HK LATVIA"</v>
          </cell>
          <cell r="L43">
            <v>18.989999999999998</v>
          </cell>
          <cell r="M43" t="str">
            <v>7.1</v>
          </cell>
          <cell r="N43" t="str">
            <v>SIA „HK Latvia”</v>
          </cell>
          <cell r="O43" t="str">
            <v>Atkārtota vērtēšana (pieprasīts iesniegt līdz 10 precizējumiem) un lēmuma sagatavošana (0)</v>
          </cell>
          <cell r="P43">
            <v>2</v>
          </cell>
          <cell r="S43">
            <v>40898</v>
          </cell>
          <cell r="T43">
            <v>40898</v>
          </cell>
          <cell r="U43">
            <v>7098</v>
          </cell>
          <cell r="V43">
            <v>7098</v>
          </cell>
          <cell r="W43">
            <v>33800</v>
          </cell>
          <cell r="X43">
            <v>33800</v>
          </cell>
          <cell r="Y43">
            <v>50</v>
          </cell>
          <cell r="Z43">
            <v>50</v>
          </cell>
          <cell r="AA43">
            <v>16900</v>
          </cell>
          <cell r="AB43">
            <v>16900</v>
          </cell>
        </row>
        <row r="44">
          <cell r="J44" t="str">
            <v>KPFI-16/42</v>
          </cell>
          <cell r="K44" t="str">
            <v>SIA "Airo Catering Services Latvija"</v>
          </cell>
          <cell r="L44">
            <v>18.989999999999998</v>
          </cell>
          <cell r="M44" t="str">
            <v>7.1</v>
          </cell>
          <cell r="N44" t="str">
            <v>SIA „Airo Catering Services Latvija”</v>
          </cell>
          <cell r="O44" t="str">
            <v>Atkārtota vērtēšana (pieprasīts iesniegt līdz 10 precizējumiem) un lēmuma sagatavošana (1)</v>
          </cell>
          <cell r="P44">
            <v>2</v>
          </cell>
          <cell r="Q44" t="str">
            <v>2014.05.20.</v>
          </cell>
          <cell r="S44">
            <v>31762.5</v>
          </cell>
          <cell r="T44">
            <v>31762.5</v>
          </cell>
          <cell r="U44">
            <v>5512.5</v>
          </cell>
          <cell r="V44">
            <v>5512.5</v>
          </cell>
          <cell r="W44">
            <v>26250</v>
          </cell>
          <cell r="X44">
            <v>26250</v>
          </cell>
          <cell r="Y44">
            <v>50</v>
          </cell>
          <cell r="Z44">
            <v>50</v>
          </cell>
          <cell r="AA44">
            <v>13125</v>
          </cell>
          <cell r="AB44">
            <v>13125</v>
          </cell>
        </row>
        <row r="45">
          <cell r="J45" t="str">
            <v>KPFI-16/43</v>
          </cell>
          <cell r="K45" t="str">
            <v>Liepājas Universitāte</v>
          </cell>
          <cell r="L45">
            <v>18.989999999999998</v>
          </cell>
          <cell r="M45" t="str">
            <v>7.1</v>
          </cell>
          <cell r="N45" t="str">
            <v>Liepājas Universitāte</v>
          </cell>
          <cell r="O45" t="str">
            <v>Atkārtota vērtēšana (pieprasīts iesniegt līdz 10 precizējumiem) un lēmuma sagatavošana (4)</v>
          </cell>
          <cell r="P45">
            <v>2</v>
          </cell>
          <cell r="Q45" t="str">
            <v>2014.05.29.</v>
          </cell>
          <cell r="S45">
            <v>25296</v>
          </cell>
          <cell r="T45">
            <v>25296</v>
          </cell>
          <cell r="U45">
            <v>0</v>
          </cell>
          <cell r="V45">
            <v>0</v>
          </cell>
          <cell r="W45">
            <v>25296</v>
          </cell>
          <cell r="X45">
            <v>25296</v>
          </cell>
          <cell r="Y45">
            <v>73.13</v>
          </cell>
          <cell r="Z45">
            <v>73.134092346616058</v>
          </cell>
          <cell r="AA45">
            <v>18500</v>
          </cell>
          <cell r="AB45">
            <v>18500</v>
          </cell>
        </row>
        <row r="46">
          <cell r="J46" t="str">
            <v>KPFI-16/44</v>
          </cell>
          <cell r="K46" t="str">
            <v>Murjāņu sporta ģimnāzija</v>
          </cell>
          <cell r="L46">
            <v>18.989999999999998</v>
          </cell>
          <cell r="M46" t="str">
            <v>7.1</v>
          </cell>
          <cell r="N46" t="str">
            <v>Murjāņu Sporta ģimnāzija</v>
          </cell>
          <cell r="O46" t="str">
            <v>Atkārtota vērtēšana (pieprasīts iesniegt līdz 10 precizējumiem) un lēmuma sagatavošana (0)</v>
          </cell>
          <cell r="P46">
            <v>2</v>
          </cell>
          <cell r="S46">
            <v>25500</v>
          </cell>
          <cell r="T46">
            <v>25500</v>
          </cell>
          <cell r="U46">
            <v>0</v>
          </cell>
          <cell r="V46">
            <v>0</v>
          </cell>
          <cell r="W46">
            <v>25500</v>
          </cell>
          <cell r="X46">
            <v>25500</v>
          </cell>
          <cell r="Y46">
            <v>72.55</v>
          </cell>
          <cell r="Z46">
            <v>72.549019607843135</v>
          </cell>
          <cell r="AA46">
            <v>18500</v>
          </cell>
          <cell r="AB46">
            <v>18500</v>
          </cell>
        </row>
        <row r="47">
          <cell r="J47" t="str">
            <v>KPFI-16/45</v>
          </cell>
          <cell r="K47" t="str">
            <v>SIA "Rīgas namu pārvaldnieks"</v>
          </cell>
          <cell r="L47">
            <v>18.989999999999998</v>
          </cell>
          <cell r="M47" t="str">
            <v>7.1</v>
          </cell>
          <cell r="N47" t="str">
            <v>SIA „Rīgas namu pārvaldnieks”</v>
          </cell>
          <cell r="O47" t="str">
            <v>Atkārtota vērtēšana (pieprasīts iesniegt līdz 10 precizējumiem) un lēmuma sagatavošana (3)</v>
          </cell>
          <cell r="P47">
            <v>2</v>
          </cell>
          <cell r="Q47">
            <v>41785</v>
          </cell>
          <cell r="S47">
            <v>50592.02</v>
          </cell>
          <cell r="T47">
            <v>50592.02</v>
          </cell>
          <cell r="U47">
            <v>8780.4399999999951</v>
          </cell>
          <cell r="V47">
            <v>8780.4399999999951</v>
          </cell>
          <cell r="W47">
            <v>41811.58</v>
          </cell>
          <cell r="X47">
            <v>41811.58</v>
          </cell>
          <cell r="Y47">
            <v>49.9</v>
          </cell>
          <cell r="Z47">
            <v>49.900003778857432</v>
          </cell>
          <cell r="AA47">
            <v>20863.98</v>
          </cell>
          <cell r="AB47">
            <v>20863.98</v>
          </cell>
        </row>
        <row r="48">
          <cell r="J48" t="str">
            <v>KPFI-16/46</v>
          </cell>
          <cell r="K48" t="str">
            <v>SIA LOMIKS</v>
          </cell>
          <cell r="L48">
            <v>18.989999999999998</v>
          </cell>
          <cell r="M48" t="str">
            <v>7.1</v>
          </cell>
          <cell r="N48" t="str">
            <v>SIA „LOMIKS”</v>
          </cell>
          <cell r="O48" t="str">
            <v>Atkārtota vērtēšana (pieprasīts iesniegt līdz 10 precizējumiem) un lēmuma sagatavošana (1)</v>
          </cell>
          <cell r="P48">
            <v>2</v>
          </cell>
          <cell r="Q48" t="str">
            <v>2014.05.21.</v>
          </cell>
          <cell r="S48">
            <v>25168</v>
          </cell>
          <cell r="T48">
            <v>25168</v>
          </cell>
          <cell r="U48">
            <v>4368</v>
          </cell>
          <cell r="V48">
            <v>4368</v>
          </cell>
          <cell r="W48">
            <v>20800</v>
          </cell>
          <cell r="X48">
            <v>20800</v>
          </cell>
          <cell r="Y48">
            <v>49</v>
          </cell>
          <cell r="Z48">
            <v>49</v>
          </cell>
          <cell r="AA48">
            <v>10192</v>
          </cell>
          <cell r="AB48">
            <v>10192</v>
          </cell>
        </row>
        <row r="49">
          <cell r="J49" t="str">
            <v>KPFI-16/47</v>
          </cell>
          <cell r="K49" t="str">
            <v>Mārupes novada Dome</v>
          </cell>
          <cell r="L49">
            <v>18.989999999999998</v>
          </cell>
          <cell r="M49" t="str">
            <v>7.1</v>
          </cell>
          <cell r="N49" t="str">
            <v>Mārupes novada dome</v>
          </cell>
          <cell r="O49" t="str">
            <v>Atkārtota vērtēšana (pieprasīts iesniegt līdz 10 precizējumiem) un lēmuma sagatavošana (4)</v>
          </cell>
          <cell r="P49">
            <v>2</v>
          </cell>
          <cell r="Q49" t="str">
            <v>2014.05.21.</v>
          </cell>
          <cell r="S49">
            <v>54000</v>
          </cell>
          <cell r="T49">
            <v>54000</v>
          </cell>
          <cell r="U49">
            <v>0</v>
          </cell>
          <cell r="V49">
            <v>0</v>
          </cell>
          <cell r="W49">
            <v>54000</v>
          </cell>
          <cell r="X49">
            <v>54000</v>
          </cell>
          <cell r="Y49">
            <v>68.52</v>
          </cell>
          <cell r="Z49">
            <v>68.518518518518519</v>
          </cell>
          <cell r="AA49">
            <v>37000</v>
          </cell>
          <cell r="AB49">
            <v>37000</v>
          </cell>
        </row>
        <row r="50">
          <cell r="J50" t="str">
            <v>KPFI-16/48</v>
          </cell>
          <cell r="K50" t="str">
            <v>Krimuldas novada dome</v>
          </cell>
          <cell r="L50">
            <v>18.989999999999998</v>
          </cell>
          <cell r="M50" t="str">
            <v>7.1</v>
          </cell>
          <cell r="N50" t="str">
            <v>Krimuldas novada dome</v>
          </cell>
          <cell r="O50" t="str">
            <v>Atkārtota vērtēšana (pieprasīts iesniegt līdz 10 precizējumiem) un lēmuma sagatavošana (1)</v>
          </cell>
          <cell r="P50">
            <v>2</v>
          </cell>
          <cell r="Q50" t="str">
            <v>2014.05.26.</v>
          </cell>
          <cell r="S50">
            <v>25900</v>
          </cell>
          <cell r="T50">
            <v>25530</v>
          </cell>
          <cell r="U50">
            <v>0</v>
          </cell>
          <cell r="V50">
            <v>0</v>
          </cell>
          <cell r="W50">
            <v>25900</v>
          </cell>
          <cell r="X50">
            <v>25530</v>
          </cell>
          <cell r="Y50">
            <v>42.463768000000002</v>
          </cell>
          <cell r="Z50">
            <v>72.463768115942031</v>
          </cell>
          <cell r="AA50">
            <v>18500</v>
          </cell>
          <cell r="AB50">
            <v>18500</v>
          </cell>
        </row>
        <row r="51">
          <cell r="J51" t="str">
            <v>KPFI-16/49</v>
          </cell>
          <cell r="K51" t="str">
            <v>Kocēnu novada dome</v>
          </cell>
          <cell r="L51">
            <v>31.65</v>
          </cell>
          <cell r="M51" t="str">
            <v>7.1</v>
          </cell>
          <cell r="N51" t="str">
            <v xml:space="preserve">Kocēnu novada dome </v>
          </cell>
          <cell r="O51" t="str">
            <v>Atkārtota vērtēšana (pieprasīts iesniegt līdz 10 precizējumiem) un lēmuma sagatavošana (6)</v>
          </cell>
          <cell r="P51">
            <v>2</v>
          </cell>
          <cell r="Q51">
            <v>41785</v>
          </cell>
          <cell r="S51">
            <v>25000</v>
          </cell>
          <cell r="T51">
            <v>25000</v>
          </cell>
          <cell r="U51">
            <v>3000</v>
          </cell>
          <cell r="V51">
            <v>3000</v>
          </cell>
          <cell r="W51">
            <v>22000</v>
          </cell>
          <cell r="X51">
            <v>22000</v>
          </cell>
          <cell r="Y51">
            <v>84.01</v>
          </cell>
          <cell r="Z51">
            <v>84.090909090909093</v>
          </cell>
          <cell r="AA51">
            <v>18500</v>
          </cell>
          <cell r="AB51">
            <v>18500</v>
          </cell>
        </row>
        <row r="52">
          <cell r="J52" t="str">
            <v>KPFI-16/50</v>
          </cell>
          <cell r="K52" t="str">
            <v>SIA "Farta"</v>
          </cell>
          <cell r="L52">
            <v>18.989999999999998</v>
          </cell>
          <cell r="M52" t="str">
            <v>7.1</v>
          </cell>
          <cell r="N52" t="str">
            <v>SIA „Farta”</v>
          </cell>
          <cell r="O52" t="str">
            <v>Atkārtota vērtēšana (pieprasīts iesniegt līdz 10 precizējumiem) un lēmuma sagatavošana (3)</v>
          </cell>
          <cell r="P52">
            <v>2</v>
          </cell>
          <cell r="Q52" t="str">
            <v>2014.05.29.</v>
          </cell>
          <cell r="S52">
            <v>52750</v>
          </cell>
          <cell r="T52">
            <v>52750</v>
          </cell>
          <cell r="U52">
            <v>9154.9599999999991</v>
          </cell>
          <cell r="V52">
            <v>9154.9599999999991</v>
          </cell>
          <cell r="W52">
            <v>43595.040000000001</v>
          </cell>
          <cell r="X52">
            <v>43595.040000000001</v>
          </cell>
          <cell r="Y52">
            <v>50</v>
          </cell>
          <cell r="Z52">
            <v>50</v>
          </cell>
          <cell r="AA52">
            <v>21797.52</v>
          </cell>
          <cell r="AB52">
            <v>21797.52</v>
          </cell>
        </row>
        <row r="53">
          <cell r="J53" t="str">
            <v>KPFI-16/51</v>
          </cell>
          <cell r="K53" t="str">
            <v>Kokneses novada dome</v>
          </cell>
          <cell r="L53">
            <v>18.989999999999998</v>
          </cell>
          <cell r="M53" t="str">
            <v>7.1</v>
          </cell>
          <cell r="N53" t="str">
            <v>Kokneses novada dome</v>
          </cell>
          <cell r="O53" t="str">
            <v>Atkārtota vērtēšana (pieprasīts iesniegt līdz 10 precizējumiem) un lēmuma sagatavošana (2)</v>
          </cell>
          <cell r="P53">
            <v>2</v>
          </cell>
          <cell r="Q53" t="str">
            <v>2014.05.23.</v>
          </cell>
          <cell r="S53">
            <v>54440</v>
          </cell>
          <cell r="T53">
            <v>54440</v>
          </cell>
          <cell r="U53">
            <v>0</v>
          </cell>
          <cell r="V53">
            <v>0</v>
          </cell>
          <cell r="W53">
            <v>54440</v>
          </cell>
          <cell r="X53">
            <v>54440</v>
          </cell>
          <cell r="Y53">
            <v>67.959999999999994</v>
          </cell>
          <cell r="Z53">
            <v>67.964731814842025</v>
          </cell>
          <cell r="AA53">
            <v>37000</v>
          </cell>
          <cell r="AB53">
            <v>37000</v>
          </cell>
        </row>
        <row r="54">
          <cell r="J54" t="str">
            <v>KPFI-16/52</v>
          </cell>
          <cell r="K54" t="str">
            <v>Salaspils novada pašvaldības iestāde "Komunālais dienests"</v>
          </cell>
          <cell r="L54">
            <v>31.65</v>
          </cell>
          <cell r="M54" t="str">
            <v>7.1</v>
          </cell>
          <cell r="N54" t="str">
            <v>Salaspils novada pašvaldības iestāde „komunālais dienests”</v>
          </cell>
          <cell r="O54" t="str">
            <v>Atkārtota vērtēšana (pieprasīts iesniegt līdz 10 precizējumiem) un lēmuma sagatavošana (6)</v>
          </cell>
          <cell r="P54">
            <v>2</v>
          </cell>
          <cell r="Q54" t="str">
            <v>2014.05.29.</v>
          </cell>
          <cell r="S54">
            <v>35500</v>
          </cell>
          <cell r="T54">
            <v>35500</v>
          </cell>
          <cell r="U54">
            <v>0</v>
          </cell>
          <cell r="V54">
            <v>0</v>
          </cell>
          <cell r="W54">
            <v>35500</v>
          </cell>
          <cell r="X54">
            <v>35500</v>
          </cell>
          <cell r="Y54">
            <v>52.112676</v>
          </cell>
          <cell r="Z54">
            <v>52.112676056338024</v>
          </cell>
          <cell r="AA54">
            <v>18500</v>
          </cell>
          <cell r="AB54">
            <v>18500</v>
          </cell>
        </row>
        <row r="55">
          <cell r="J55" t="str">
            <v>KPFI-16/53</v>
          </cell>
          <cell r="K55" t="str">
            <v>Tukuma novada pašvaldības aģentūra "Tukuma novada sociālais dienests"</v>
          </cell>
          <cell r="L55">
            <v>18.989999999999998</v>
          </cell>
          <cell r="M55" t="str">
            <v>7.1</v>
          </cell>
          <cell r="N55" t="str">
            <v>LR Tukuma novada pašvaldības aģentūra, Tukuma novada sociālais dienests</v>
          </cell>
          <cell r="O55" t="str">
            <v>Atkārtota vērtēšana (pieprasīts iesniegt līdz 10 precizējumiem) un lēmuma sagatavošana (2)</v>
          </cell>
          <cell r="P55">
            <v>2</v>
          </cell>
          <cell r="Q55" t="str">
            <v>2014.05.21.</v>
          </cell>
          <cell r="S55">
            <v>26002</v>
          </cell>
          <cell r="T55">
            <v>26002</v>
          </cell>
          <cell r="U55">
            <v>0</v>
          </cell>
          <cell r="V55">
            <v>0</v>
          </cell>
          <cell r="W55">
            <v>26002</v>
          </cell>
          <cell r="X55">
            <v>26002</v>
          </cell>
          <cell r="Y55">
            <v>71.150000000000006</v>
          </cell>
          <cell r="Z55">
            <v>71.148373202061379</v>
          </cell>
          <cell r="AA55">
            <v>18500</v>
          </cell>
          <cell r="AB55">
            <v>18500</v>
          </cell>
        </row>
        <row r="56">
          <cell r="J56" t="str">
            <v>KPFI-16/54</v>
          </cell>
          <cell r="K56" t="str">
            <v>SIA "HRteam"</v>
          </cell>
          <cell r="L56">
            <v>18.989999999999998</v>
          </cell>
          <cell r="M56" t="str">
            <v>7.1</v>
          </cell>
          <cell r="N56" t="str">
            <v>SIA „HRteam”</v>
          </cell>
          <cell r="O56" t="str">
            <v>Pirmreizēja vērtēšana pilna un lēmums par apstiprināšanu vai precizēšanu (līdz 5 precizējumiem) (4)</v>
          </cell>
          <cell r="P56">
            <v>2</v>
          </cell>
          <cell r="Q56" t="str">
            <v>26.05.2014</v>
          </cell>
          <cell r="S56">
            <v>60600</v>
          </cell>
          <cell r="T56">
            <v>60599.99</v>
          </cell>
          <cell r="U56">
            <v>10517.36</v>
          </cell>
          <cell r="V56">
            <v>10517.349999999999</v>
          </cell>
          <cell r="W56">
            <v>50082.64</v>
          </cell>
          <cell r="X56">
            <v>50082.64</v>
          </cell>
          <cell r="Y56">
            <v>30.53</v>
          </cell>
          <cell r="Z56">
            <v>36.938947307889521</v>
          </cell>
          <cell r="AA56">
            <v>18500</v>
          </cell>
          <cell r="AB56">
            <v>18500</v>
          </cell>
        </row>
        <row r="57">
          <cell r="J57" t="str">
            <v>KPFI-16/55</v>
          </cell>
          <cell r="K57" t="str">
            <v>SIA "Atea Global Services"</v>
          </cell>
          <cell r="L57">
            <v>18.989999999999998</v>
          </cell>
          <cell r="M57" t="str">
            <v>7.1</v>
          </cell>
          <cell r="N57" t="str">
            <v>SIA „Atea Global Services”</v>
          </cell>
          <cell r="O57" t="str">
            <v>Atkārtota vērtēšana (pieprasīts iesniegt līdz 10 precizējumiem) un lēmuma sagatavošana (3)</v>
          </cell>
          <cell r="P57">
            <v>2</v>
          </cell>
          <cell r="Q57" t="str">
            <v>2014.05.22.</v>
          </cell>
          <cell r="S57">
            <v>100800</v>
          </cell>
          <cell r="T57">
            <v>100800</v>
          </cell>
          <cell r="U57">
            <v>17494.240000000005</v>
          </cell>
          <cell r="V57">
            <v>17494.240000000005</v>
          </cell>
          <cell r="W57">
            <v>83305.759999999995</v>
          </cell>
          <cell r="X57">
            <v>83305.759999999995</v>
          </cell>
          <cell r="Y57">
            <v>48</v>
          </cell>
          <cell r="Z57">
            <v>47.999994238093507</v>
          </cell>
          <cell r="AA57">
            <v>39986.76</v>
          </cell>
          <cell r="AB57">
            <v>39986.76</v>
          </cell>
        </row>
        <row r="58">
          <cell r="J58" t="str">
            <v>KPFI-16/56</v>
          </cell>
          <cell r="K58" t="str">
            <v>Valmieras pilsētas pašvaldība</v>
          </cell>
          <cell r="L58">
            <v>18.989999999999998</v>
          </cell>
          <cell r="M58" t="str">
            <v>7.1</v>
          </cell>
          <cell r="N58" t="str">
            <v>Valmieras pilsētas pašvaldība</v>
          </cell>
          <cell r="O58" t="str">
            <v>Atkārtota vērtēšana (pieprasīts iesniegt līdz 10 precizējumiem) un lēmuma sagatavošana (0)</v>
          </cell>
          <cell r="P58">
            <v>2</v>
          </cell>
          <cell r="S58">
            <v>55000</v>
          </cell>
          <cell r="T58">
            <v>55000</v>
          </cell>
          <cell r="U58">
            <v>2000</v>
          </cell>
          <cell r="V58">
            <v>2000</v>
          </cell>
          <cell r="W58">
            <v>53000</v>
          </cell>
          <cell r="X58">
            <v>53000</v>
          </cell>
          <cell r="Y58">
            <v>69.81</v>
          </cell>
          <cell r="Z58">
            <v>69.811320754716974</v>
          </cell>
          <cell r="AA58">
            <v>37000</v>
          </cell>
          <cell r="AB58">
            <v>37000</v>
          </cell>
        </row>
        <row r="59">
          <cell r="J59" t="str">
            <v>KPFI-16/57</v>
          </cell>
          <cell r="K59" t="str">
            <v>SIA "Liepājas teātris"</v>
          </cell>
          <cell r="L59">
            <v>18.989999999999998</v>
          </cell>
          <cell r="M59" t="str">
            <v>7.1</v>
          </cell>
          <cell r="N59" t="str">
            <v>SIA „Liepājas teātris”</v>
          </cell>
          <cell r="O59" t="str">
            <v>Atkārtota vērtēšana (pieprasīts iesniegt līdz 10 precizējumiem) un lēmuma sagatavošana (4)</v>
          </cell>
          <cell r="P59">
            <v>2</v>
          </cell>
          <cell r="Q59" t="str">
            <v>2014.05.23.</v>
          </cell>
          <cell r="S59">
            <v>26929</v>
          </cell>
          <cell r="T59">
            <v>26929</v>
          </cell>
          <cell r="U59">
            <v>4673.630000000001</v>
          </cell>
          <cell r="V59">
            <v>4673.630000000001</v>
          </cell>
          <cell r="W59">
            <v>22255.37</v>
          </cell>
          <cell r="X59">
            <v>22255.37</v>
          </cell>
          <cell r="Y59">
            <v>50</v>
          </cell>
          <cell r="Z59">
            <v>49.999977533512144</v>
          </cell>
          <cell r="AA59">
            <v>11127.68</v>
          </cell>
          <cell r="AB59">
            <v>11127.68</v>
          </cell>
        </row>
        <row r="60">
          <cell r="J60" t="str">
            <v>KPFI-16/58</v>
          </cell>
          <cell r="K60" t="str">
            <v>SIA "NT piedzīvojumi"</v>
          </cell>
          <cell r="L60">
            <v>18.989999999999998</v>
          </cell>
          <cell r="M60" t="str">
            <v>7.1</v>
          </cell>
          <cell r="N60" t="str">
            <v>SIA „NT Piedzīvojumi”</v>
          </cell>
          <cell r="O60" t="str">
            <v>Atkārtota vērtēšana (pieprasīts iesniegt līdz 10 precizējumiem) un lēmuma sagatavošana (0)</v>
          </cell>
          <cell r="P60">
            <v>2</v>
          </cell>
          <cell r="S60">
            <v>39000</v>
          </cell>
          <cell r="T60">
            <v>39000</v>
          </cell>
          <cell r="U60">
            <v>6770</v>
          </cell>
          <cell r="V60">
            <v>6770</v>
          </cell>
          <cell r="W60">
            <v>32230</v>
          </cell>
          <cell r="X60">
            <v>32230</v>
          </cell>
          <cell r="Y60">
            <v>50</v>
          </cell>
          <cell r="Z60">
            <v>50</v>
          </cell>
          <cell r="AA60">
            <v>16115</v>
          </cell>
          <cell r="AB60">
            <v>16115</v>
          </cell>
        </row>
        <row r="61">
          <cell r="J61" t="str">
            <v>KPFI-16/59</v>
          </cell>
          <cell r="K61" t="str">
            <v>Jūrmalas pilsētas dome</v>
          </cell>
          <cell r="L61">
            <v>18.989999999999998</v>
          </cell>
          <cell r="M61" t="str">
            <v>7.1</v>
          </cell>
          <cell r="N61" t="str">
            <v>Jūrmalas pilsētas dome</v>
          </cell>
          <cell r="O61" t="str">
            <v>Atkārtota vērtēšana (pieprasīts iesniegt līdz 10 precizējumiem) un lēmuma sagatavošana (3)</v>
          </cell>
          <cell r="P61">
            <v>2</v>
          </cell>
          <cell r="Q61" t="str">
            <v>29.05.2014</v>
          </cell>
          <cell r="S61">
            <v>51092</v>
          </cell>
          <cell r="T61">
            <v>50592</v>
          </cell>
          <cell r="U61">
            <v>500</v>
          </cell>
          <cell r="V61">
            <v>0</v>
          </cell>
          <cell r="W61">
            <v>50592</v>
          </cell>
          <cell r="X61">
            <v>50592</v>
          </cell>
          <cell r="Y61">
            <v>73.13</v>
          </cell>
          <cell r="Z61">
            <v>73.134092346616058</v>
          </cell>
          <cell r="AA61">
            <v>37000</v>
          </cell>
          <cell r="AB61">
            <v>37000</v>
          </cell>
        </row>
        <row r="62">
          <cell r="J62" t="str">
            <v>KPFI-16/60</v>
          </cell>
          <cell r="K62" t="str">
            <v>SIA "NK Konsultāciju birojs"</v>
          </cell>
          <cell r="L62">
            <v>18.989999999999998</v>
          </cell>
          <cell r="M62" t="str">
            <v>7.1</v>
          </cell>
          <cell r="N62" t="str">
            <v>SIA „NK konsultāciju birojs”</v>
          </cell>
          <cell r="O62" t="str">
            <v>Atkārtota vērtēšana (pieprasīts iesniegt līdz 10 precizējumiem) un lēmuma sagatavošana (3)</v>
          </cell>
          <cell r="P62">
            <v>2</v>
          </cell>
          <cell r="Q62" t="str">
            <v>2014.05.28.</v>
          </cell>
          <cell r="S62">
            <v>27417</v>
          </cell>
          <cell r="T62">
            <v>27417</v>
          </cell>
          <cell r="U62">
            <v>4758.32</v>
          </cell>
          <cell r="V62">
            <v>4758.32</v>
          </cell>
          <cell r="W62">
            <v>22658.68</v>
          </cell>
          <cell r="X62">
            <v>22658.68</v>
          </cell>
          <cell r="Y62">
            <v>49.87</v>
          </cell>
          <cell r="Z62">
            <v>49.87051319847405</v>
          </cell>
          <cell r="AA62">
            <v>11300</v>
          </cell>
          <cell r="AB62">
            <v>11300</v>
          </cell>
        </row>
        <row r="63">
          <cell r="J63" t="str">
            <v>KPFI-16/61</v>
          </cell>
          <cell r="K63" t="str">
            <v>SIA "Blue Shock Taxi"</v>
          </cell>
          <cell r="L63">
            <v>18.989999999999998</v>
          </cell>
          <cell r="M63" t="str">
            <v>7.1</v>
          </cell>
          <cell r="N63" t="str">
            <v>SIA „Blue Shock Taxi”</v>
          </cell>
          <cell r="O63" t="str">
            <v>Atkārtota vērtēšana (pieprasīts iesniegt līdz 10 precizējumiem) un lēmuma sagatavošana (2)</v>
          </cell>
          <cell r="P63">
            <v>2</v>
          </cell>
          <cell r="Q63" t="str">
            <v>2014.05.21.</v>
          </cell>
          <cell r="S63">
            <v>63031</v>
          </cell>
          <cell r="T63">
            <v>63031</v>
          </cell>
          <cell r="U63">
            <v>10939.269999999997</v>
          </cell>
          <cell r="V63">
            <v>10939.269999999997</v>
          </cell>
          <cell r="W63">
            <v>52091.73</v>
          </cell>
          <cell r="X63">
            <v>52091.73</v>
          </cell>
          <cell r="Y63">
            <v>49.91</v>
          </cell>
          <cell r="Z63">
            <v>49.911953394521547</v>
          </cell>
          <cell r="AA63">
            <v>26000</v>
          </cell>
          <cell r="AB63">
            <v>26000</v>
          </cell>
        </row>
        <row r="64">
          <cell r="J64" t="str">
            <v>KPFI-16/62</v>
          </cell>
          <cell r="K64" t="str">
            <v>VAS "Latvijas Pasts"</v>
          </cell>
          <cell r="L64">
            <v>18.989999999999998</v>
          </cell>
          <cell r="M64" t="str">
            <v>7.1</v>
          </cell>
          <cell r="N64" t="str">
            <v>Valsts akciju sabiedrība „Latvijas Pasts”</v>
          </cell>
          <cell r="O64" t="str">
            <v>Atkārtota vērtēšana (pieprasīts iesniegt līdz 10 precizējumiem) un lēmuma sagatavošana (1)</v>
          </cell>
          <cell r="P64">
            <v>2</v>
          </cell>
          <cell r="Q64" t="str">
            <v>20.05.2014</v>
          </cell>
          <cell r="S64">
            <v>38478</v>
          </cell>
          <cell r="T64">
            <v>38478</v>
          </cell>
          <cell r="U64">
            <v>20878</v>
          </cell>
          <cell r="V64">
            <v>20878</v>
          </cell>
          <cell r="W64">
            <v>17600</v>
          </cell>
          <cell r="X64">
            <v>17600</v>
          </cell>
          <cell r="Y64">
            <v>35</v>
          </cell>
          <cell r="Z64">
            <v>35</v>
          </cell>
          <cell r="AA64">
            <v>6160</v>
          </cell>
          <cell r="AB64">
            <v>6160</v>
          </cell>
        </row>
        <row r="65">
          <cell r="J65" t="str">
            <v>KPFI-16/63</v>
          </cell>
          <cell r="K65" t="str">
            <v>SIA "Ātruma cilts"</v>
          </cell>
          <cell r="L65">
            <v>18.989999999999998</v>
          </cell>
          <cell r="M65" t="str">
            <v>7.1</v>
          </cell>
          <cell r="N65" t="str">
            <v>SIA „Ātruma cilts”</v>
          </cell>
          <cell r="O65" t="str">
            <v>Atkārtota vērtēšana (pieprasīts iesniegt līdz 10 precizējumiem) un lēmuma sagatavošana (2)</v>
          </cell>
          <cell r="P65">
            <v>2</v>
          </cell>
          <cell r="Q65" t="str">
            <v>2014.05.28.</v>
          </cell>
          <cell r="S65">
            <v>28176</v>
          </cell>
          <cell r="T65">
            <v>28176</v>
          </cell>
          <cell r="U65">
            <v>4890.0499999999993</v>
          </cell>
          <cell r="V65">
            <v>4890.0499999999993</v>
          </cell>
          <cell r="W65">
            <v>23285.95</v>
          </cell>
          <cell r="X65">
            <v>23285.95</v>
          </cell>
          <cell r="Y65">
            <v>49.99</v>
          </cell>
          <cell r="Z65">
            <v>49.987224055707408</v>
          </cell>
          <cell r="AA65">
            <v>11640</v>
          </cell>
          <cell r="AB65">
            <v>11640</v>
          </cell>
        </row>
        <row r="66">
          <cell r="J66" t="str">
            <v>KPFI-16/64</v>
          </cell>
          <cell r="K66" t="str">
            <v>AS "Inspecta Latvia"</v>
          </cell>
          <cell r="L66">
            <v>18.989999999999998</v>
          </cell>
          <cell r="M66" t="str">
            <v>7.1</v>
          </cell>
          <cell r="N66" t="str">
            <v>AS „Inspecta Latvia”</v>
          </cell>
          <cell r="O66" t="str">
            <v>Atkārtota vērtēšana (pieprasīts iesniegt līdz 10 precizējumiem) un lēmuma sagatavošana (2)</v>
          </cell>
          <cell r="P66">
            <v>2</v>
          </cell>
          <cell r="Q66" t="str">
            <v>2014.05.22.</v>
          </cell>
          <cell r="S66">
            <v>108055</v>
          </cell>
          <cell r="T66">
            <v>108055</v>
          </cell>
          <cell r="U66">
            <v>18753.339999999997</v>
          </cell>
          <cell r="V66">
            <v>18753.339999999997</v>
          </cell>
          <cell r="W66">
            <v>89301.66</v>
          </cell>
          <cell r="X66">
            <v>89301.66</v>
          </cell>
          <cell r="Y66">
            <v>49.83</v>
          </cell>
          <cell r="Z66">
            <v>49.831100564088054</v>
          </cell>
          <cell r="AA66">
            <v>44500</v>
          </cell>
          <cell r="AB66">
            <v>44500</v>
          </cell>
        </row>
        <row r="67">
          <cell r="J67" t="str">
            <v>KPFI-16/65</v>
          </cell>
          <cell r="K67" t="str">
            <v>Tukuma novada Dome</v>
          </cell>
          <cell r="L67">
            <v>31.65</v>
          </cell>
          <cell r="M67" t="str">
            <v>7.3</v>
          </cell>
          <cell r="N67" t="str">
            <v>Tukuma novada dome</v>
          </cell>
          <cell r="O67" t="str">
            <v>Atkārtota vērtēšana (pieprasīts iesniegt līdz 10 precizējumiem) un lēmuma sagatavošana (5)</v>
          </cell>
          <cell r="P67">
            <v>2</v>
          </cell>
          <cell r="Q67" t="str">
            <v>2014.05.29.</v>
          </cell>
          <cell r="S67">
            <v>39930</v>
          </cell>
          <cell r="T67">
            <v>39930</v>
          </cell>
          <cell r="U67">
            <v>0</v>
          </cell>
          <cell r="V67">
            <v>0</v>
          </cell>
          <cell r="W67">
            <v>39930</v>
          </cell>
          <cell r="X67">
            <v>39930</v>
          </cell>
          <cell r="Y67">
            <v>78.39</v>
          </cell>
          <cell r="Z67">
            <v>50</v>
          </cell>
          <cell r="AA67">
            <v>31300</v>
          </cell>
          <cell r="AB67">
            <v>19965</v>
          </cell>
        </row>
        <row r="68">
          <cell r="J68" t="str">
            <v>KPFI-16/66</v>
          </cell>
          <cell r="K68" t="str">
            <v>Rīgas Stradiņu universitāte</v>
          </cell>
          <cell r="L68">
            <v>31.65</v>
          </cell>
          <cell r="M68" t="str">
            <v>7.1</v>
          </cell>
          <cell r="N68" t="str">
            <v>Rīgas Stradiņa universitāte</v>
          </cell>
          <cell r="O68" t="str">
            <v>Atkārtota vērtēšana (pieprasīts iesniegt līdz 10 precizējumiem) un lēmuma sagatavošana (5)</v>
          </cell>
          <cell r="P68">
            <v>2</v>
          </cell>
          <cell r="Q68" t="str">
            <v>2014.05.23.</v>
          </cell>
          <cell r="S68">
            <v>79300.98</v>
          </cell>
          <cell r="T68">
            <v>79300.98</v>
          </cell>
          <cell r="U68">
            <v>0</v>
          </cell>
          <cell r="V68">
            <v>0</v>
          </cell>
          <cell r="W68">
            <v>79300.98</v>
          </cell>
          <cell r="X68">
            <v>79300.98</v>
          </cell>
          <cell r="Y68">
            <v>69.989999999999995</v>
          </cell>
          <cell r="Z68">
            <v>69.986524756692788</v>
          </cell>
          <cell r="AA68">
            <v>55500</v>
          </cell>
          <cell r="AB68">
            <v>55500</v>
          </cell>
        </row>
        <row r="69">
          <cell r="J69" t="str">
            <v>KPFI-16/67</v>
          </cell>
          <cell r="K69" t="str">
            <v>Liepājas pilsētas Pašvaldības policija</v>
          </cell>
          <cell r="L69">
            <v>18.989999999999998</v>
          </cell>
          <cell r="M69" t="str">
            <v>7.1</v>
          </cell>
          <cell r="N69" t="str">
            <v>Liepājas Pilsētas Pašvaldības policija</v>
          </cell>
          <cell r="O69" t="str">
            <v>Atkārtota vērtēšana (pieprasīts iesniegt līdz 10 precizējumiem) un lēmuma sagatavošana (3)</v>
          </cell>
          <cell r="P69">
            <v>2</v>
          </cell>
          <cell r="Q69" t="str">
            <v>2014.05.26.</v>
          </cell>
          <cell r="S69">
            <v>104292</v>
          </cell>
          <cell r="T69">
            <v>104292</v>
          </cell>
          <cell r="U69">
            <v>4467</v>
          </cell>
          <cell r="V69">
            <v>4467</v>
          </cell>
          <cell r="W69">
            <v>99825</v>
          </cell>
          <cell r="X69">
            <v>99825</v>
          </cell>
          <cell r="Y69">
            <v>55.6</v>
          </cell>
          <cell r="Z69">
            <v>55.597295266716749</v>
          </cell>
          <cell r="AA69">
            <v>55500</v>
          </cell>
          <cell r="AB69">
            <v>55500</v>
          </cell>
        </row>
        <row r="70">
          <cell r="J70" t="str">
            <v>KPFI-16/68</v>
          </cell>
          <cell r="K70" t="str">
            <v>Liepājas pilsētas pašvaldība</v>
          </cell>
          <cell r="L70">
            <v>31.65</v>
          </cell>
          <cell r="M70" t="str">
            <v>7.3</v>
          </cell>
          <cell r="N70" t="str">
            <v>Liepājas Pilsētas pašvaldība</v>
          </cell>
          <cell r="O70" t="str">
            <v>Atkārtota vērtēšana (pieprasīts iesniegt līdz 10 precizējumiem) un lēmuma sagatavošana (7)</v>
          </cell>
          <cell r="P70">
            <v>2</v>
          </cell>
          <cell r="S70">
            <v>87430.97</v>
          </cell>
          <cell r="U70">
            <v>8892.5800000000017</v>
          </cell>
          <cell r="V70">
            <v>0</v>
          </cell>
          <cell r="W70">
            <v>78538.39</v>
          </cell>
          <cell r="Y70">
            <v>79.709999999999994</v>
          </cell>
          <cell r="Z70" t="e">
            <v>#DIV/0!</v>
          </cell>
          <cell r="AA70">
            <v>62600</v>
          </cell>
        </row>
        <row r="71">
          <cell r="J71" t="str">
            <v>KPFI-16/69</v>
          </cell>
          <cell r="K71" t="str">
            <v>SIA "Lauku Radi"</v>
          </cell>
          <cell r="L71">
            <v>44.31</v>
          </cell>
          <cell r="M71" t="str">
            <v>7.1</v>
          </cell>
          <cell r="N71" t="str">
            <v>SIA „Lauku Radi”</v>
          </cell>
          <cell r="O71" t="str">
            <v>Atkārtota vērtēšana pilna (pieprasīts iesniegt 10 precizējumus vai vairāk) un lēmuma sagatavošana (10)</v>
          </cell>
          <cell r="P71">
            <v>4</v>
          </cell>
          <cell r="U71">
            <v>0</v>
          </cell>
          <cell r="V71">
            <v>0</v>
          </cell>
          <cell r="Z71" t="e">
            <v>#DIV/0!</v>
          </cell>
        </row>
        <row r="72">
          <cell r="J72" t="str">
            <v>KPFI-16/70</v>
          </cell>
          <cell r="K72" t="str">
            <v>SIA "Lauku Radi"</v>
          </cell>
          <cell r="L72">
            <v>31.65</v>
          </cell>
          <cell r="M72" t="str">
            <v>7.3</v>
          </cell>
          <cell r="N72" t="str">
            <v>SIA „Lauku Radi”</v>
          </cell>
          <cell r="O72" t="str">
            <v>Atkārtota vērtēšana (pieprasīts iesniegt līdz 10 precizējumiem) un lēmuma sagatavošana (9)</v>
          </cell>
          <cell r="P72">
            <v>2</v>
          </cell>
          <cell r="U72">
            <v>0</v>
          </cell>
          <cell r="V72">
            <v>0</v>
          </cell>
          <cell r="Z72" t="e">
            <v>#DIV/0!</v>
          </cell>
        </row>
        <row r="73">
          <cell r="J73" t="str">
            <v>KPFI-16/71</v>
          </cell>
          <cell r="K73" t="str">
            <v>Rīgas Tehniskā universitāte</v>
          </cell>
          <cell r="L73">
            <v>18.989999999999998</v>
          </cell>
          <cell r="M73" t="str">
            <v>7.1</v>
          </cell>
          <cell r="N73" t="str">
            <v>Rīgas Tehniskā universitāte</v>
          </cell>
          <cell r="O73" t="str">
            <v>Atkārtota vērtēšana (pieprasīts iesniegt līdz 10 precizējumiem) un lēmuma sagatavošana (0)</v>
          </cell>
          <cell r="P73">
            <v>2</v>
          </cell>
          <cell r="S73">
            <v>314916</v>
          </cell>
          <cell r="T73">
            <v>314916</v>
          </cell>
          <cell r="U73">
            <v>54654.84</v>
          </cell>
          <cell r="V73">
            <v>54654.84</v>
          </cell>
          <cell r="W73">
            <v>260261.16</v>
          </cell>
          <cell r="X73">
            <v>260261.16</v>
          </cell>
          <cell r="Y73">
            <v>84.95</v>
          </cell>
          <cell r="Z73">
            <v>84.953129387419921</v>
          </cell>
          <cell r="AA73">
            <v>221100</v>
          </cell>
          <cell r="AB73">
            <v>221100</v>
          </cell>
        </row>
        <row r="74">
          <cell r="J74" t="str">
            <v>KPFI-16/72</v>
          </cell>
          <cell r="K74" t="str">
            <v>Jelgavas pilsētas dome</v>
          </cell>
          <cell r="L74">
            <v>31.65</v>
          </cell>
          <cell r="M74" t="str">
            <v>7.1</v>
          </cell>
          <cell r="N74" t="str">
            <v>Jelgavas pilsētas dome</v>
          </cell>
          <cell r="O74" t="str">
            <v>Atkārtota vērtēšana (pieprasīts iesniegt līdz 10 precizējumiem) un lēmuma sagatavošana (6)</v>
          </cell>
          <cell r="P74">
            <v>2</v>
          </cell>
          <cell r="Q74">
            <v>41782</v>
          </cell>
          <cell r="S74">
            <v>103605.04</v>
          </cell>
          <cell r="T74">
            <v>103605.04</v>
          </cell>
          <cell r="U74">
            <v>0</v>
          </cell>
          <cell r="V74">
            <v>0</v>
          </cell>
          <cell r="W74">
            <v>103605.04</v>
          </cell>
          <cell r="X74">
            <v>103605.04</v>
          </cell>
          <cell r="Y74">
            <v>71.430000000000007</v>
          </cell>
          <cell r="Z74">
            <v>71.425096694137665</v>
          </cell>
          <cell r="AA74">
            <v>74000</v>
          </cell>
          <cell r="AB74">
            <v>74000</v>
          </cell>
        </row>
        <row r="75">
          <cell r="J75" t="str">
            <v>KPFI-16/73</v>
          </cell>
          <cell r="K75" t="str">
            <v>Ogres novada pašvaldība</v>
          </cell>
          <cell r="L75">
            <v>31.65</v>
          </cell>
          <cell r="M75" t="str">
            <v>7.1</v>
          </cell>
          <cell r="N75" t="str">
            <v>Ogres novada pašvaldība</v>
          </cell>
          <cell r="O75" t="str">
            <v>Atkārtota vērtēšana (pieprasīts iesniegt līdz 10 precizējumiem) un lēmuma sagatavošana (8)</v>
          </cell>
          <cell r="P75">
            <v>2</v>
          </cell>
          <cell r="Q75" t="str">
            <v>2014.05.28.</v>
          </cell>
          <cell r="S75">
            <v>78090</v>
          </cell>
          <cell r="T75">
            <v>78090</v>
          </cell>
          <cell r="U75">
            <v>0</v>
          </cell>
          <cell r="V75">
            <v>0</v>
          </cell>
          <cell r="W75">
            <v>78090</v>
          </cell>
          <cell r="X75">
            <v>78090</v>
          </cell>
          <cell r="Y75">
            <v>71.069999999999993</v>
          </cell>
          <cell r="Z75">
            <v>71.071840184402618</v>
          </cell>
          <cell r="AA75">
            <v>55500</v>
          </cell>
          <cell r="AB75">
            <v>55500</v>
          </cell>
        </row>
        <row r="76">
          <cell r="J76" t="str">
            <v>KPFI-16/74</v>
          </cell>
          <cell r="K76" t="str">
            <v>Ogres novada pašvaldība</v>
          </cell>
          <cell r="L76">
            <v>44.31</v>
          </cell>
          <cell r="M76" t="str">
            <v>7.3</v>
          </cell>
          <cell r="N76" t="str">
            <v>Ogres novada pašvaldība</v>
          </cell>
          <cell r="O76" t="str">
            <v>Atkārtota vērtēšana pilna (pieprasīts iesniegt 10 precizējumus vai vairāk) un lēmuma sagatavošana (11)</v>
          </cell>
          <cell r="P76">
            <v>4</v>
          </cell>
          <cell r="Q76" t="str">
            <v>2014.05.28.</v>
          </cell>
          <cell r="S76">
            <v>41410</v>
          </cell>
          <cell r="T76">
            <v>41410</v>
          </cell>
          <cell r="U76">
            <v>3900</v>
          </cell>
          <cell r="V76">
            <v>3900</v>
          </cell>
          <cell r="W76">
            <v>37510</v>
          </cell>
          <cell r="X76">
            <v>37510</v>
          </cell>
          <cell r="Y76">
            <v>83.44</v>
          </cell>
          <cell r="Z76">
            <v>50</v>
          </cell>
          <cell r="AA76">
            <v>31300</v>
          </cell>
          <cell r="AB76">
            <v>18755</v>
          </cell>
        </row>
        <row r="77">
          <cell r="J77" t="str">
            <v>KPFI-16/75</v>
          </cell>
          <cell r="K77" t="str">
            <v xml:space="preserve">SIA "Inhouse 7" </v>
          </cell>
          <cell r="L77">
            <v>18.989999999999998</v>
          </cell>
          <cell r="M77" t="str">
            <v>7.1</v>
          </cell>
          <cell r="N77" t="str">
            <v>SIA „Inhouse 7”</v>
          </cell>
          <cell r="O77" t="str">
            <v>Atkārtota vērtēšana (pieprasīts iesniegt līdz 10 precizējumiem) un lēmuma sagatavošana (4)</v>
          </cell>
          <cell r="P77">
            <v>2</v>
          </cell>
          <cell r="Q77" t="str">
            <v>21.05.2014</v>
          </cell>
          <cell r="S77">
            <v>28033</v>
          </cell>
          <cell r="T77">
            <v>28033</v>
          </cell>
          <cell r="U77">
            <v>4865.2299999999996</v>
          </cell>
          <cell r="V77">
            <v>4865.2299999999996</v>
          </cell>
          <cell r="W77">
            <v>23167.77</v>
          </cell>
          <cell r="X77">
            <v>23167.77</v>
          </cell>
          <cell r="Y77">
            <v>0.49999978418294</v>
          </cell>
          <cell r="Z77">
            <v>49.999978418294035</v>
          </cell>
          <cell r="AA77">
            <v>11583.88</v>
          </cell>
          <cell r="AB77">
            <v>11583.88</v>
          </cell>
        </row>
        <row r="78">
          <cell r="J78" t="str">
            <v>KPFI-16/76</v>
          </cell>
          <cell r="K78" t="str">
            <v>Latvijas valsts meži</v>
          </cell>
          <cell r="L78">
            <v>18.989999999999998</v>
          </cell>
          <cell r="M78" t="str">
            <v>7.3</v>
          </cell>
          <cell r="N78" t="str">
            <v>AS „Latvijas Valsts meži”</v>
          </cell>
          <cell r="O78" t="str">
            <v>Atkārtota vērtēšana (pieprasīts iesniegt līdz 10 precizējumiem) un lēmuma sagatavošana (3)</v>
          </cell>
          <cell r="P78">
            <v>2</v>
          </cell>
          <cell r="Q78">
            <v>41788</v>
          </cell>
          <cell r="S78">
            <v>18392</v>
          </cell>
          <cell r="T78">
            <v>18392</v>
          </cell>
          <cell r="U78">
            <v>3192</v>
          </cell>
          <cell r="V78">
            <v>3192</v>
          </cell>
          <cell r="W78">
            <v>15200</v>
          </cell>
          <cell r="X78">
            <v>15200</v>
          </cell>
          <cell r="Y78">
            <v>50</v>
          </cell>
          <cell r="Z78">
            <v>50</v>
          </cell>
          <cell r="AA78">
            <v>7600</v>
          </cell>
          <cell r="AB78">
            <v>7600</v>
          </cell>
        </row>
        <row r="79">
          <cell r="J79" t="str">
            <v>KPFI-16/77</v>
          </cell>
          <cell r="K79" t="str">
            <v>SIA „LV.EU”</v>
          </cell>
          <cell r="L79">
            <v>18.989999999999998</v>
          </cell>
          <cell r="M79" t="str">
            <v>7.1</v>
          </cell>
          <cell r="N79" t="str">
            <v>SIA „LV.EU”</v>
          </cell>
          <cell r="O79" t="str">
            <v>Atkārtota vērtēšana (pieprasīts iesniegt līdz 10 precizējumiem) un lēmuma sagatavošana (2)</v>
          </cell>
          <cell r="P79">
            <v>2</v>
          </cell>
          <cell r="Q79" t="str">
            <v>2014.05.22.</v>
          </cell>
          <cell r="S79">
            <v>27917</v>
          </cell>
          <cell r="T79">
            <v>27917</v>
          </cell>
          <cell r="U79">
            <v>4845.0999999999985</v>
          </cell>
          <cell r="V79">
            <v>4845.0999999999985</v>
          </cell>
          <cell r="W79">
            <v>23071.9</v>
          </cell>
          <cell r="X79">
            <v>23071.9</v>
          </cell>
          <cell r="Y79">
            <v>50</v>
          </cell>
          <cell r="Z79">
            <v>50</v>
          </cell>
          <cell r="AA79">
            <v>11535.95</v>
          </cell>
          <cell r="AB79">
            <v>11535.95</v>
          </cell>
        </row>
        <row r="80">
          <cell r="J80" t="str">
            <v>KPFI-16/78</v>
          </cell>
          <cell r="K80" t="str">
            <v xml:space="preserve">SIA "Apsardzes Sistēmas Tekor" </v>
          </cell>
          <cell r="L80">
            <v>18.989999999999998</v>
          </cell>
          <cell r="M80" t="str">
            <v>7.1</v>
          </cell>
          <cell r="N80" t="str">
            <v>SIA „Apsardzes sistēmas Tektor”</v>
          </cell>
          <cell r="O80" t="str">
            <v>Atkārtota vērtēšana (pieprasīts iesniegt līdz 10 precizējumiem) un lēmuma sagatavošana (4)</v>
          </cell>
          <cell r="P80">
            <v>2</v>
          </cell>
          <cell r="Q80" t="str">
            <v>26.05.2014</v>
          </cell>
          <cell r="S80">
            <v>53858</v>
          </cell>
          <cell r="T80">
            <v>53858</v>
          </cell>
          <cell r="U80">
            <v>9347.260000000002</v>
          </cell>
          <cell r="V80">
            <v>9347.260000000002</v>
          </cell>
          <cell r="W80">
            <v>44510.74</v>
          </cell>
          <cell r="X80">
            <v>44510.74</v>
          </cell>
          <cell r="Y80">
            <v>50</v>
          </cell>
          <cell r="Z80">
            <v>49.999977533512144</v>
          </cell>
          <cell r="AA80">
            <v>22255.360000000001</v>
          </cell>
          <cell r="AB80">
            <v>22255.360000000001</v>
          </cell>
        </row>
        <row r="81">
          <cell r="J81" t="str">
            <v>KPFI-16/79</v>
          </cell>
          <cell r="K81" t="str">
            <v xml:space="preserve">SIA "LGV Bikes" </v>
          </cell>
          <cell r="L81">
            <v>18.989999999999998</v>
          </cell>
          <cell r="M81" t="str">
            <v>7.1</v>
          </cell>
          <cell r="N81" t="str">
            <v>SIA „LGV Bikes”</v>
          </cell>
          <cell r="O81" t="str">
            <v>Atkārtota vērtēšana (pieprasīts iesniegt līdz 10 precizējumiem) un lēmuma sagatavošana (2)</v>
          </cell>
          <cell r="P81">
            <v>2</v>
          </cell>
          <cell r="Q81" t="str">
            <v>21.05.2014</v>
          </cell>
          <cell r="S81">
            <v>32366</v>
          </cell>
          <cell r="T81">
            <v>32366</v>
          </cell>
          <cell r="U81">
            <v>5617.2400000000016</v>
          </cell>
          <cell r="V81">
            <v>5617.2400000000016</v>
          </cell>
          <cell r="W81">
            <v>26748.76</v>
          </cell>
          <cell r="X81">
            <v>26748.76</v>
          </cell>
          <cell r="Y81">
            <v>50</v>
          </cell>
          <cell r="Z81">
            <v>50</v>
          </cell>
          <cell r="AA81">
            <v>13374.38</v>
          </cell>
          <cell r="AB81">
            <v>13374.38</v>
          </cell>
        </row>
        <row r="82">
          <cell r="J82" t="str">
            <v>KPFI-16/80</v>
          </cell>
          <cell r="K82" t="str">
            <v>SIA "Gadgets"</v>
          </cell>
          <cell r="L82">
            <v>31.65</v>
          </cell>
          <cell r="M82" t="str">
            <v>7.1</v>
          </cell>
          <cell r="N82" t="str">
            <v>SIA „Gadgets”</v>
          </cell>
          <cell r="O82" t="str">
            <v>Atkārtota vērtēšana (pieprasīts iesniegt līdz 10 precizējumiem) un lēmuma sagatavošana (5)</v>
          </cell>
          <cell r="P82">
            <v>2</v>
          </cell>
          <cell r="Q82" t="str">
            <v>2014.05.23.</v>
          </cell>
          <cell r="S82">
            <v>27403.14</v>
          </cell>
          <cell r="T82">
            <v>27403.14</v>
          </cell>
          <cell r="U82">
            <v>4755.9199999999983</v>
          </cell>
          <cell r="V82">
            <v>4755.9199999999983</v>
          </cell>
          <cell r="W82">
            <v>22647.22</v>
          </cell>
          <cell r="X82">
            <v>22647.22</v>
          </cell>
          <cell r="Y82">
            <v>50</v>
          </cell>
          <cell r="Z82">
            <v>50</v>
          </cell>
          <cell r="AA82">
            <v>11323.61</v>
          </cell>
          <cell r="AB82">
            <v>11323.61</v>
          </cell>
        </row>
        <row r="83">
          <cell r="J83" t="str">
            <v>KPFI-16/81</v>
          </cell>
          <cell r="K83" t="str">
            <v>SIA "Barakuda M"</v>
          </cell>
          <cell r="L83">
            <v>18.989999999999998</v>
          </cell>
          <cell r="M83" t="str">
            <v>7.1</v>
          </cell>
          <cell r="N83" t="str">
            <v>SIA „BARAKUDA M”</v>
          </cell>
          <cell r="O83" t="str">
            <v>Atkārtota vērtēšana (pieprasīts iesniegt līdz 10 precizējumiem) un lēmuma sagatavošana (3)</v>
          </cell>
          <cell r="P83">
            <v>2</v>
          </cell>
          <cell r="U83">
            <v>0</v>
          </cell>
          <cell r="V83">
            <v>0</v>
          </cell>
          <cell r="Z83" t="e">
            <v>#DIV/0!</v>
          </cell>
        </row>
        <row r="84">
          <cell r="J84" t="str">
            <v>KPFI-16/82</v>
          </cell>
          <cell r="K84" t="str">
            <v>SIA „DPD Latvija”</v>
          </cell>
          <cell r="L84">
            <v>18.989999999999998</v>
          </cell>
          <cell r="M84" t="str">
            <v>7.1</v>
          </cell>
          <cell r="N84" t="str">
            <v>SIA „DPD Latvija”</v>
          </cell>
          <cell r="O84" t="str">
            <v>Atkārtota vērtēšana (pieprasīts iesniegt līdz 10 precizējumiem) un lēmuma sagatavošana (0)</v>
          </cell>
          <cell r="P84">
            <v>2</v>
          </cell>
          <cell r="S84">
            <v>38840</v>
          </cell>
          <cell r="T84">
            <v>38840</v>
          </cell>
          <cell r="U84">
            <v>6740.8300000000017</v>
          </cell>
          <cell r="V84">
            <v>6740.8300000000017</v>
          </cell>
          <cell r="W84">
            <v>32099.17</v>
          </cell>
          <cell r="X84">
            <v>32099.17</v>
          </cell>
          <cell r="Y84">
            <v>49.97</v>
          </cell>
          <cell r="Z84">
            <v>49.970139414819762</v>
          </cell>
          <cell r="AA84">
            <v>16040</v>
          </cell>
          <cell r="AB84">
            <v>16040</v>
          </cell>
        </row>
        <row r="85">
          <cell r="J85" t="str">
            <v>KPFI-16/83</v>
          </cell>
          <cell r="K85" t="str">
            <v>SIA "Minerālmateriālu serviss"</v>
          </cell>
          <cell r="L85">
            <v>18.989999999999998</v>
          </cell>
          <cell r="M85" t="str">
            <v>7.1</v>
          </cell>
          <cell r="N85" t="str">
            <v>Sabiedrība ar ierobežotu atbildību „Minerālmateriālu serviss”</v>
          </cell>
          <cell r="O85" t="str">
            <v>Atkārtota vērtēšana (pieprasīts iesniegt līdz 10 precizējumiem) un lēmuma sagatavošana (3)</v>
          </cell>
          <cell r="P85">
            <v>2</v>
          </cell>
          <cell r="Q85" t="str">
            <v>2014.05.23.</v>
          </cell>
          <cell r="S85">
            <v>27046</v>
          </cell>
          <cell r="T85">
            <v>27046</v>
          </cell>
          <cell r="U85">
            <v>4693.93</v>
          </cell>
          <cell r="V85">
            <v>4693.93</v>
          </cell>
          <cell r="W85">
            <v>22352.07</v>
          </cell>
          <cell r="X85">
            <v>22352.07</v>
          </cell>
          <cell r="Y85">
            <v>49.95</v>
          </cell>
          <cell r="Z85">
            <v>49.950630970643886</v>
          </cell>
          <cell r="AA85">
            <v>11165</v>
          </cell>
          <cell r="AB85">
            <v>11165</v>
          </cell>
        </row>
        <row r="86">
          <cell r="J86" t="str">
            <v>KPFI-16/84</v>
          </cell>
          <cell r="K86" t="str">
            <v>SIA "Ambicode"</v>
          </cell>
          <cell r="L86">
            <v>18.989999999999998</v>
          </cell>
          <cell r="M86" t="str">
            <v>7.1</v>
          </cell>
          <cell r="N86" t="str">
            <v>Sabiedrība ar ierobežotu atbildību „Ambicode”</v>
          </cell>
          <cell r="O86" t="str">
            <v>Atkārtota vērtēšana (pieprasīts iesniegt līdz 10 precizējumiem) un lēmuma sagatavošana (1)</v>
          </cell>
          <cell r="P86">
            <v>2</v>
          </cell>
          <cell r="Q86">
            <v>41782</v>
          </cell>
          <cell r="S86">
            <v>27046</v>
          </cell>
          <cell r="T86">
            <v>27046</v>
          </cell>
          <cell r="U86">
            <v>4693.93</v>
          </cell>
          <cell r="V86">
            <v>4693.93</v>
          </cell>
          <cell r="W86">
            <v>22352.07</v>
          </cell>
          <cell r="X86">
            <v>22352.07</v>
          </cell>
          <cell r="Y86">
            <v>49.95</v>
          </cell>
          <cell r="Z86">
            <v>49.950630970643886</v>
          </cell>
          <cell r="AA86">
            <v>11165</v>
          </cell>
          <cell r="AB86">
            <v>11165</v>
          </cell>
        </row>
        <row r="87">
          <cell r="J87" t="str">
            <v>KPFI-16/85</v>
          </cell>
          <cell r="K87" t="str">
            <v>SIA „E-UP”</v>
          </cell>
          <cell r="L87">
            <v>18.989999999999998</v>
          </cell>
          <cell r="M87" t="str">
            <v>7.1</v>
          </cell>
          <cell r="N87" t="str">
            <v>Sabiedrība ar ierobežotu atbildību „E-UP”</v>
          </cell>
          <cell r="O87" t="str">
            <v>Atkārtota vērtēšana (pieprasīts iesniegt līdz 10 precizējumiem) un lēmuma sagatavošana (0)</v>
          </cell>
          <cell r="P87">
            <v>2</v>
          </cell>
          <cell r="S87">
            <v>27805</v>
          </cell>
          <cell r="T87">
            <v>27805</v>
          </cell>
          <cell r="U87">
            <v>4825.66</v>
          </cell>
          <cell r="V87">
            <v>4825.66</v>
          </cell>
          <cell r="W87">
            <v>22979.34</v>
          </cell>
          <cell r="X87">
            <v>22979.34</v>
          </cell>
          <cell r="Y87">
            <v>49.96</v>
          </cell>
          <cell r="Z87">
            <v>49.957918721773559</v>
          </cell>
          <cell r="AA87">
            <v>11480</v>
          </cell>
          <cell r="AB87">
            <v>11480</v>
          </cell>
        </row>
        <row r="88">
          <cell r="J88" t="str">
            <v>KPFI-16/86</v>
          </cell>
          <cell r="K88" t="str">
            <v>SIA "OPTIMERA LATVIA"</v>
          </cell>
          <cell r="L88">
            <v>31.65</v>
          </cell>
          <cell r="M88" t="str">
            <v>7.1</v>
          </cell>
          <cell r="N88" t="str">
            <v>SIA „OPTIMERA Latvija”</v>
          </cell>
          <cell r="O88" t="str">
            <v>Atkārtota vērtēšana (pieprasīts iesniegt līdz 10 precizējumiem) un lēmuma sagatavošana (9)</v>
          </cell>
          <cell r="P88">
            <v>2</v>
          </cell>
          <cell r="Q88">
            <v>41782</v>
          </cell>
          <cell r="S88">
            <v>153960</v>
          </cell>
          <cell r="T88">
            <v>153960</v>
          </cell>
          <cell r="U88">
            <v>83520.320000000007</v>
          </cell>
          <cell r="V88">
            <v>83520.320000000007</v>
          </cell>
          <cell r="W88">
            <v>70439.679999999993</v>
          </cell>
          <cell r="X88">
            <v>70439.679999999993</v>
          </cell>
          <cell r="Y88">
            <v>45</v>
          </cell>
          <cell r="Z88">
            <v>44.99997728552998</v>
          </cell>
          <cell r="AA88">
            <v>31697.84</v>
          </cell>
          <cell r="AB88">
            <v>31697.84</v>
          </cell>
        </row>
        <row r="89">
          <cell r="J89" t="str">
            <v>KPFI-16/87</v>
          </cell>
          <cell r="K89" t="str">
            <v>SIA "RTU Enerģija"</v>
          </cell>
          <cell r="L89">
            <v>18.989999999999998</v>
          </cell>
          <cell r="M89" t="str">
            <v>7.1</v>
          </cell>
          <cell r="N89" t="str">
            <v>SIA „RTU Enerģija”</v>
          </cell>
          <cell r="O89" t="str">
            <v>Atkārtota vērtēšana (pieprasīts iesniegt līdz 10 precizējumiem) un lēmuma sagatavošana (4)</v>
          </cell>
          <cell r="P89">
            <v>2</v>
          </cell>
          <cell r="Q89" t="str">
            <v>2014.05.23.</v>
          </cell>
          <cell r="S89">
            <v>52486</v>
          </cell>
          <cell r="T89">
            <v>52486</v>
          </cell>
          <cell r="U89">
            <v>9109.14</v>
          </cell>
          <cell r="V89">
            <v>9109.14</v>
          </cell>
          <cell r="W89">
            <v>43376.86</v>
          </cell>
          <cell r="X89">
            <v>43376.86</v>
          </cell>
          <cell r="Y89">
            <v>49.98</v>
          </cell>
          <cell r="Z89">
            <v>49.980565674878264</v>
          </cell>
          <cell r="AA89">
            <v>21680</v>
          </cell>
          <cell r="AB89">
            <v>21680</v>
          </cell>
        </row>
        <row r="90">
          <cell r="J90" t="str">
            <v>KPFI-16/88</v>
          </cell>
          <cell r="K90" t="str">
            <v>SIA „DJ Reklāmas aģentūra "Kāpnes"”</v>
          </cell>
          <cell r="L90">
            <v>31.65</v>
          </cell>
          <cell r="M90" t="str">
            <v>7.1</v>
          </cell>
          <cell r="N90" t="str">
            <v>SIA „DJ Reklāmas aģentūra Kāpnes”</v>
          </cell>
          <cell r="O90" t="str">
            <v>Atkārtota vērtēšana (pieprasīts iesniegt līdz 10 precizējumiem) un lēmuma sagatavošana (8)</v>
          </cell>
          <cell r="P90">
            <v>2</v>
          </cell>
          <cell r="Q90" t="str">
            <v>2014.05.29.</v>
          </cell>
          <cell r="S90">
            <v>39000</v>
          </cell>
          <cell r="T90">
            <v>39000</v>
          </cell>
          <cell r="U90">
            <v>19927.27</v>
          </cell>
          <cell r="V90">
            <v>19927.27</v>
          </cell>
          <cell r="W90">
            <v>19072.73</v>
          </cell>
          <cell r="X90">
            <v>19072.73</v>
          </cell>
          <cell r="Y90">
            <v>30.84</v>
          </cell>
          <cell r="Z90">
            <v>30.843618087185217</v>
          </cell>
          <cell r="AA90">
            <v>5882.72</v>
          </cell>
          <cell r="AB90">
            <v>5882.72</v>
          </cell>
        </row>
        <row r="91">
          <cell r="J91" t="str">
            <v>KPFI-16/89</v>
          </cell>
          <cell r="K91" t="str">
            <v>SIA "FjordStar"</v>
          </cell>
          <cell r="L91">
            <v>31.65</v>
          </cell>
          <cell r="M91" t="str">
            <v>7.1</v>
          </cell>
          <cell r="N91" t="str">
            <v>SIA „FjordStar”</v>
          </cell>
          <cell r="O91" t="str">
            <v>Atkārtota vērtēšana (pieprasīts iesniegt līdz 10 precizējumiem) un lēmuma sagatavošana (5)</v>
          </cell>
          <cell r="P91">
            <v>2</v>
          </cell>
          <cell r="Q91" t="str">
            <v>29.05.2014</v>
          </cell>
          <cell r="S91">
            <v>27191</v>
          </cell>
          <cell r="T91">
            <v>27191</v>
          </cell>
          <cell r="U91">
            <v>4719.0999999999985</v>
          </cell>
          <cell r="V91">
            <v>18919.099999999999</v>
          </cell>
          <cell r="W91">
            <v>22471.9</v>
          </cell>
          <cell r="X91">
            <v>8271.9</v>
          </cell>
          <cell r="Y91">
            <v>0.54879999999999995</v>
          </cell>
          <cell r="Z91">
            <v>54.884609340054894</v>
          </cell>
          <cell r="AA91">
            <v>12359.55</v>
          </cell>
          <cell r="AB91">
            <v>4540</v>
          </cell>
        </row>
        <row r="92">
          <cell r="J92" t="str">
            <v>KPFI-16/90</v>
          </cell>
          <cell r="K92" t="str">
            <v>SIA "Bauplan Nord"</v>
          </cell>
          <cell r="L92">
            <v>18.989999999999998</v>
          </cell>
          <cell r="M92" t="str">
            <v>7.1</v>
          </cell>
          <cell r="N92" t="str">
            <v>SIA „Bauplan Nord”</v>
          </cell>
          <cell r="O92" t="str">
            <v>Atkārtota vērtēšana (pieprasīts iesniegt līdz 10 precizējumiem) un lēmuma sagatavošana (2)</v>
          </cell>
          <cell r="P92">
            <v>2</v>
          </cell>
          <cell r="Q92" t="str">
            <v>2014.05.23.</v>
          </cell>
          <cell r="S92">
            <v>27632</v>
          </cell>
          <cell r="T92">
            <v>27632</v>
          </cell>
          <cell r="U92">
            <v>4795.6399999999994</v>
          </cell>
          <cell r="V92">
            <v>4795.6399999999994</v>
          </cell>
          <cell r="W92">
            <v>22836.36</v>
          </cell>
          <cell r="X92">
            <v>22836.36</v>
          </cell>
          <cell r="Y92">
            <v>50</v>
          </cell>
          <cell r="Z92">
            <v>50</v>
          </cell>
          <cell r="AA92">
            <v>11418.18</v>
          </cell>
          <cell r="AB92">
            <v>11418.18</v>
          </cell>
        </row>
        <row r="93">
          <cell r="J93" t="str">
            <v>KPFI-16/91</v>
          </cell>
          <cell r="K93" t="str">
            <v>VAS "Latvijas Jūras administrācija"</v>
          </cell>
          <cell r="L93">
            <v>18.989999999999998</v>
          </cell>
          <cell r="M93" t="str">
            <v>7.1</v>
          </cell>
          <cell r="N93" t="str">
            <v>VAS „Latvijas Jūras administrācija”</v>
          </cell>
          <cell r="O93" t="str">
            <v>Atkārtota vērtēšana (pieprasīts iesniegt līdz 10 precizējumiem) un lēmuma sagatavošana (2)</v>
          </cell>
          <cell r="P93">
            <v>2</v>
          </cell>
          <cell r="Q93" t="str">
            <v>20.05.2014</v>
          </cell>
          <cell r="S93">
            <v>42500</v>
          </cell>
          <cell r="T93">
            <v>42539.99</v>
          </cell>
          <cell r="U93">
            <v>7342.9800000000032</v>
          </cell>
          <cell r="V93">
            <v>7382.9700000000012</v>
          </cell>
          <cell r="W93">
            <v>35157.019999999997</v>
          </cell>
          <cell r="X93">
            <v>35157.019999999997</v>
          </cell>
          <cell r="Y93">
            <v>50</v>
          </cell>
          <cell r="Z93">
            <v>50</v>
          </cell>
          <cell r="AA93">
            <v>17578.509999999998</v>
          </cell>
          <cell r="AB93">
            <v>17578.509999999998</v>
          </cell>
        </row>
        <row r="94">
          <cell r="J94" t="str">
            <v>KPFI-16/92</v>
          </cell>
          <cell r="K94" t="str">
            <v>Garkalnes novada dome</v>
          </cell>
          <cell r="L94">
            <v>18.989999999999998</v>
          </cell>
          <cell r="M94" t="str">
            <v>7.1</v>
          </cell>
          <cell r="N94" t="str">
            <v>Garkalnes novada dome</v>
          </cell>
          <cell r="O94" t="str">
            <v>Atkārtota vērtēšana (pieprasīts iesniegt līdz 10 precizējumiem) un lēmuma sagatavošana (3)</v>
          </cell>
          <cell r="P94">
            <v>2</v>
          </cell>
          <cell r="Q94" t="str">
            <v>2014.05.23.</v>
          </cell>
          <cell r="S94">
            <v>52380</v>
          </cell>
          <cell r="T94">
            <v>52380</v>
          </cell>
          <cell r="U94">
            <v>1790</v>
          </cell>
          <cell r="V94">
            <v>1790</v>
          </cell>
          <cell r="W94">
            <v>50590</v>
          </cell>
          <cell r="X94">
            <v>50590</v>
          </cell>
          <cell r="Y94">
            <v>73.14</v>
          </cell>
          <cell r="Z94">
            <v>73.136983593595573</v>
          </cell>
          <cell r="AA94">
            <v>37000</v>
          </cell>
          <cell r="AB94">
            <v>37000</v>
          </cell>
        </row>
        <row r="95">
          <cell r="J95" t="str">
            <v>KPFI-16/93</v>
          </cell>
          <cell r="O95" t="str">
            <v>Atkārtota vērtēšana (pieprasīts iesniegt līdz 10 precizējumiem) un lēmuma sagatavošana ()</v>
          </cell>
          <cell r="P95">
            <v>2</v>
          </cell>
          <cell r="U95">
            <v>0</v>
          </cell>
          <cell r="V95">
            <v>0</v>
          </cell>
        </row>
        <row r="96">
          <cell r="J96" t="str">
            <v>KPFI-16/94</v>
          </cell>
          <cell r="K96" t="str">
            <v>Sabiedrība ar ierobežotu atbildību „CFO”</v>
          </cell>
          <cell r="L96">
            <v>18.989999999999998</v>
          </cell>
          <cell r="M96" t="str">
            <v>7.1</v>
          </cell>
          <cell r="N96" t="str">
            <v>Sabiedrība ar ierobežotu atbildību „CFO”</v>
          </cell>
          <cell r="O96" t="str">
            <v>Atkārtota vērtēšana (pieprasīts iesniegt līdz 10 precizējumiem) un lēmuma sagatavošana (1)</v>
          </cell>
          <cell r="P96">
            <v>2</v>
          </cell>
          <cell r="Q96">
            <v>41779</v>
          </cell>
          <cell r="S96">
            <v>55000</v>
          </cell>
          <cell r="T96">
            <v>55000</v>
          </cell>
          <cell r="U96">
            <v>9545.4499999999971</v>
          </cell>
          <cell r="V96">
            <v>9545.4499999999971</v>
          </cell>
          <cell r="W96">
            <v>45454.55</v>
          </cell>
          <cell r="X96">
            <v>45454.55</v>
          </cell>
          <cell r="Y96">
            <v>40.700000000000003</v>
          </cell>
          <cell r="Z96">
            <v>40.699995930000405</v>
          </cell>
          <cell r="AA96">
            <v>18500</v>
          </cell>
          <cell r="AB96">
            <v>18500</v>
          </cell>
        </row>
        <row r="97">
          <cell r="J97" t="str">
            <v>KPFI-16/95</v>
          </cell>
          <cell r="K97" t="str">
            <v>Salacgrīvas novada dome</v>
          </cell>
          <cell r="L97">
            <v>18.989999999999998</v>
          </cell>
          <cell r="M97" t="str">
            <v>7.1</v>
          </cell>
          <cell r="N97" t="str">
            <v>Salacgrīvas novada dome</v>
          </cell>
          <cell r="O97" t="str">
            <v>Atkārtota vērtēšana (pieprasīts iesniegt līdz 10 precizējumiem) un lēmuma sagatavošana (1)</v>
          </cell>
          <cell r="P97">
            <v>2</v>
          </cell>
          <cell r="Q97" t="str">
            <v>19.05.2014</v>
          </cell>
          <cell r="S97">
            <v>26375</v>
          </cell>
          <cell r="T97">
            <v>26375</v>
          </cell>
          <cell r="U97">
            <v>0</v>
          </cell>
          <cell r="V97">
            <v>0</v>
          </cell>
          <cell r="W97">
            <v>26375</v>
          </cell>
          <cell r="X97">
            <v>26375</v>
          </cell>
          <cell r="Y97">
            <v>70.142179999999996</v>
          </cell>
          <cell r="Z97">
            <v>70.142180094786738</v>
          </cell>
          <cell r="AA97">
            <v>18500</v>
          </cell>
          <cell r="AB97">
            <v>18500</v>
          </cell>
        </row>
        <row r="98">
          <cell r="J98" t="str">
            <v>KPFI-16/96</v>
          </cell>
          <cell r="K98" t="str">
            <v>IK „Miak”</v>
          </cell>
          <cell r="L98">
            <v>31.65</v>
          </cell>
          <cell r="M98" t="str">
            <v>7.1</v>
          </cell>
          <cell r="N98" t="str">
            <v>IK „Miak”</v>
          </cell>
          <cell r="O98" t="str">
            <v>Atkārtota vērtēšana (pieprasīts iesniegt līdz 10 precizējumiem) un lēmuma sagatavošana (8)</v>
          </cell>
          <cell r="P98">
            <v>2</v>
          </cell>
          <cell r="U98">
            <v>0</v>
          </cell>
          <cell r="V98">
            <v>0</v>
          </cell>
          <cell r="Z98" t="e">
            <v>#DIV/0!</v>
          </cell>
        </row>
        <row r="99">
          <cell r="J99" t="str">
            <v>KPFI-16/97</v>
          </cell>
          <cell r="K99" t="str">
            <v>AS Energofirma "Jauda"</v>
          </cell>
          <cell r="L99">
            <v>31.65</v>
          </cell>
          <cell r="M99" t="str">
            <v>7.1</v>
          </cell>
          <cell r="N99" t="str">
            <v>AS Energofirma „Jauda”</v>
          </cell>
          <cell r="O99" t="str">
            <v>Atkārtota vērtēšana (pieprasīts iesniegt līdz 10 precizējumiem) un lēmuma sagatavošana (7)</v>
          </cell>
          <cell r="P99">
            <v>2</v>
          </cell>
          <cell r="Q99" t="str">
            <v>2014.05.23.</v>
          </cell>
          <cell r="S99">
            <v>53240</v>
          </cell>
          <cell r="T99">
            <v>53240</v>
          </cell>
          <cell r="U99">
            <v>9240</v>
          </cell>
          <cell r="V99">
            <v>9240</v>
          </cell>
          <cell r="W99">
            <v>44000</v>
          </cell>
          <cell r="X99">
            <v>44000</v>
          </cell>
          <cell r="Y99">
            <v>50</v>
          </cell>
          <cell r="Z99">
            <v>50</v>
          </cell>
          <cell r="AA99">
            <v>22000</v>
          </cell>
          <cell r="AB99">
            <v>22000</v>
          </cell>
        </row>
        <row r="100">
          <cell r="J100" t="str">
            <v>KPFI-16/98</v>
          </cell>
          <cell r="K100" t="str">
            <v>AS "Latvijas valsts meži"</v>
          </cell>
          <cell r="L100">
            <v>31.65</v>
          </cell>
          <cell r="M100" t="str">
            <v>7.1</v>
          </cell>
          <cell r="N100" t="str">
            <v>AS „Latvijas Valsts meži”</v>
          </cell>
          <cell r="O100" t="str">
            <v>Atkārtota vērtēšana (pieprasīts iesniegt līdz 10 precizējumiem) un lēmuma sagatavošana (6)</v>
          </cell>
          <cell r="P100">
            <v>2</v>
          </cell>
          <cell r="Q100">
            <v>41788</v>
          </cell>
          <cell r="S100">
            <v>108103.82</v>
          </cell>
          <cell r="T100">
            <v>108103.82</v>
          </cell>
          <cell r="U100">
            <v>18761.820000000007</v>
          </cell>
          <cell r="V100">
            <v>18761.820000000007</v>
          </cell>
          <cell r="W100">
            <v>89342</v>
          </cell>
          <cell r="X100">
            <v>89342</v>
          </cell>
          <cell r="Y100">
            <v>50</v>
          </cell>
          <cell r="Z100">
            <v>50</v>
          </cell>
          <cell r="AA100">
            <v>44671</v>
          </cell>
          <cell r="AB100">
            <v>44671</v>
          </cell>
        </row>
        <row r="101">
          <cell r="J101" t="str">
            <v>KPFI-16/99</v>
          </cell>
          <cell r="K101" t="str">
            <v>SIA "i2"</v>
          </cell>
          <cell r="L101">
            <v>31.65</v>
          </cell>
          <cell r="M101" t="str">
            <v>7.1</v>
          </cell>
          <cell r="N101" t="str">
            <v>SIA „i2”</v>
          </cell>
          <cell r="O101" t="str">
            <v>Atkārtota vērtēšana (pieprasīts iesniegt līdz 10 precizējumiem) un lēmuma sagatavošana (5)</v>
          </cell>
          <cell r="P101">
            <v>2</v>
          </cell>
          <cell r="Q101" t="str">
            <v>2014.05.29.</v>
          </cell>
          <cell r="S101">
            <v>26232</v>
          </cell>
          <cell r="T101">
            <v>26232</v>
          </cell>
          <cell r="U101">
            <v>4989.66</v>
          </cell>
          <cell r="V101">
            <v>4989.66</v>
          </cell>
          <cell r="W101">
            <v>21242.34</v>
          </cell>
          <cell r="X101">
            <v>21242.34</v>
          </cell>
          <cell r="Y101">
            <v>49.38</v>
          </cell>
          <cell r="Z101">
            <v>49.382506823636191</v>
          </cell>
          <cell r="AA101">
            <v>10490</v>
          </cell>
          <cell r="AB101">
            <v>10490</v>
          </cell>
        </row>
        <row r="102">
          <cell r="J102" t="str">
            <v>KPFI-16/100</v>
          </cell>
          <cell r="K102" t="str">
            <v>A/S Latvijas valsts meži</v>
          </cell>
          <cell r="L102">
            <v>18.989999999999998</v>
          </cell>
          <cell r="M102" t="str">
            <v>7.3</v>
          </cell>
          <cell r="N102" t="str">
            <v>AS „Latvijas Valsts meži”</v>
          </cell>
          <cell r="O102" t="str">
            <v>Atkārtota vērtēšana (pieprasīts iesniegt līdz 10 precizējumiem) un lēmuma sagatavošana (3)</v>
          </cell>
          <cell r="P102">
            <v>2</v>
          </cell>
          <cell r="Q102">
            <v>41788</v>
          </cell>
          <cell r="T102">
            <v>18392</v>
          </cell>
          <cell r="U102">
            <v>0</v>
          </cell>
          <cell r="V102">
            <v>3192</v>
          </cell>
          <cell r="X102">
            <v>15200</v>
          </cell>
          <cell r="Y102">
            <v>50</v>
          </cell>
          <cell r="Z102">
            <v>50</v>
          </cell>
          <cell r="AB102">
            <v>7600</v>
          </cell>
        </row>
        <row r="103">
          <cell r="J103" t="str">
            <v>KPFI-16/101</v>
          </cell>
          <cell r="K103" t="str">
            <v>A/S 'Latvijas valsts meži"</v>
          </cell>
          <cell r="L103">
            <v>18.989999999999998</v>
          </cell>
          <cell r="M103" t="str">
            <v>7.3</v>
          </cell>
          <cell r="N103" t="str">
            <v>AS „Latvijas Valsts meži”</v>
          </cell>
          <cell r="O103" t="str">
            <v>Atkārtota vērtēšana (pieprasīts iesniegt līdz 10 precizējumiem) un lēmuma sagatavošana (3)</v>
          </cell>
          <cell r="P103">
            <v>2</v>
          </cell>
          <cell r="Q103" t="str">
            <v>2014.05.29.</v>
          </cell>
          <cell r="S103">
            <v>18392</v>
          </cell>
          <cell r="T103">
            <v>18392</v>
          </cell>
          <cell r="U103">
            <v>3192</v>
          </cell>
          <cell r="V103">
            <v>3192</v>
          </cell>
          <cell r="W103">
            <v>15200</v>
          </cell>
          <cell r="X103">
            <v>15200</v>
          </cell>
          <cell r="Y103">
            <v>50</v>
          </cell>
          <cell r="Z103">
            <v>50</v>
          </cell>
          <cell r="AA103">
            <v>7600</v>
          </cell>
          <cell r="AB103">
            <v>7600</v>
          </cell>
        </row>
        <row r="104">
          <cell r="J104" t="str">
            <v>KPFI-16/102</v>
          </cell>
          <cell r="K104" t="str">
            <v>Latvijas valsts meži</v>
          </cell>
          <cell r="L104">
            <v>18.989999999999998</v>
          </cell>
          <cell r="M104" t="str">
            <v>7.3</v>
          </cell>
          <cell r="N104" t="str">
            <v>AS „Latvijas Valsts meži”</v>
          </cell>
          <cell r="O104" t="str">
            <v>Atkārtota vērtēšana (pieprasīts iesniegt līdz 10 precizējumiem) un lēmuma sagatavošana (3)</v>
          </cell>
          <cell r="P104">
            <v>2</v>
          </cell>
          <cell r="Q104">
            <v>41788</v>
          </cell>
          <cell r="S104">
            <v>18392</v>
          </cell>
          <cell r="T104">
            <v>18392</v>
          </cell>
          <cell r="U104">
            <v>3192</v>
          </cell>
          <cell r="V104">
            <v>3192</v>
          </cell>
          <cell r="W104">
            <v>15200</v>
          </cell>
          <cell r="X104">
            <v>15200</v>
          </cell>
          <cell r="Y104">
            <v>50</v>
          </cell>
          <cell r="Z104">
            <v>50</v>
          </cell>
          <cell r="AA104">
            <v>7600</v>
          </cell>
          <cell r="AB104">
            <v>7600</v>
          </cell>
        </row>
        <row r="105">
          <cell r="J105" t="str">
            <v>KPFI-16/103</v>
          </cell>
          <cell r="K105" t="str">
            <v xml:space="preserve">SIA "ALBE-A" </v>
          </cell>
          <cell r="L105">
            <v>18.989999999999998</v>
          </cell>
          <cell r="M105" t="str">
            <v>7.1</v>
          </cell>
          <cell r="N105" t="str">
            <v>SIA „ALBE-A”</v>
          </cell>
          <cell r="O105" t="str">
            <v>Atkārtota vērtēšana (pieprasīts iesniegt līdz 10 precizējumiem) un lēmuma sagatavošana (3)</v>
          </cell>
          <cell r="P105">
            <v>2</v>
          </cell>
          <cell r="Q105" t="str">
            <v>19.05.2014</v>
          </cell>
          <cell r="S105">
            <v>44000</v>
          </cell>
          <cell r="T105">
            <v>44000</v>
          </cell>
          <cell r="U105">
            <v>0</v>
          </cell>
          <cell r="V105">
            <v>0</v>
          </cell>
          <cell r="W105">
            <v>44000</v>
          </cell>
          <cell r="X105">
            <v>44000</v>
          </cell>
          <cell r="Y105">
            <v>42.045454999999997</v>
          </cell>
          <cell r="Z105">
            <v>42.045454545454547</v>
          </cell>
          <cell r="AA105">
            <v>18500</v>
          </cell>
          <cell r="AB105">
            <v>18500</v>
          </cell>
        </row>
        <row r="106">
          <cell r="J106" t="str">
            <v>KPFI-16/104</v>
          </cell>
          <cell r="K106" t="str">
            <v>SIA "B&amp;B Investīcijas"</v>
          </cell>
          <cell r="L106">
            <v>18.989999999999998</v>
          </cell>
          <cell r="M106" t="str">
            <v>7.1</v>
          </cell>
          <cell r="N106" t="str">
            <v>SIA „B&amp;B Investīcijas”</v>
          </cell>
          <cell r="O106" t="str">
            <v>Atkārtota vērtēšana (pieprasīts iesniegt līdz 10 precizējumiem) un lēmuma sagatavošana (0)</v>
          </cell>
          <cell r="P106">
            <v>2</v>
          </cell>
          <cell r="S106">
            <v>135000</v>
          </cell>
          <cell r="T106">
            <v>135000</v>
          </cell>
          <cell r="U106">
            <v>39400</v>
          </cell>
          <cell r="V106">
            <v>39400</v>
          </cell>
          <cell r="W106">
            <v>95600</v>
          </cell>
          <cell r="X106">
            <v>95600</v>
          </cell>
          <cell r="Y106">
            <v>38.702928999999997</v>
          </cell>
          <cell r="Z106">
            <v>38.702928870292887</v>
          </cell>
          <cell r="AA106">
            <v>37000</v>
          </cell>
          <cell r="AB106">
            <v>37000</v>
          </cell>
        </row>
        <row r="107">
          <cell r="J107" t="str">
            <v>KPFI-16/105</v>
          </cell>
          <cell r="K107" t="str">
            <v>SIA "NORPLAST"</v>
          </cell>
          <cell r="L107">
            <v>18.989999999999998</v>
          </cell>
          <cell r="M107" t="str">
            <v>7.1</v>
          </cell>
          <cell r="N107" t="str">
            <v>SIA „Norplast”</v>
          </cell>
          <cell r="O107" t="str">
            <v>Atkārtota vērtēšana (pieprasīts iesniegt līdz 10 precizējumiem) un lēmuma sagatavošana (1)</v>
          </cell>
          <cell r="P107">
            <v>2</v>
          </cell>
          <cell r="Q107" t="str">
            <v>2014.05.26.</v>
          </cell>
          <cell r="S107">
            <v>34855</v>
          </cell>
          <cell r="T107">
            <v>34855</v>
          </cell>
          <cell r="U107">
            <v>6049.2099999999991</v>
          </cell>
          <cell r="V107">
            <v>6049.2099999999991</v>
          </cell>
          <cell r="W107">
            <v>28805.79</v>
          </cell>
          <cell r="X107">
            <v>28805.79</v>
          </cell>
          <cell r="Y107">
            <v>50</v>
          </cell>
          <cell r="Z107">
            <v>49.999982642378491</v>
          </cell>
          <cell r="AA107">
            <v>14402.89</v>
          </cell>
          <cell r="AB107">
            <v>14402.89</v>
          </cell>
        </row>
        <row r="108">
          <cell r="J108" t="str">
            <v>KPFI-16/106</v>
          </cell>
          <cell r="K108" t="str">
            <v>SIA "TELMS"</v>
          </cell>
          <cell r="L108">
            <v>31.65</v>
          </cell>
          <cell r="M108" t="str">
            <v>7.1</v>
          </cell>
          <cell r="N108" t="str">
            <v>Sabiedrība ar ierobežotu atbildību „Telms”</v>
          </cell>
          <cell r="O108" t="str">
            <v>Atkārtota vērtēšana (pieprasīts iesniegt līdz 10 precizējumiem) un lēmuma sagatavošana (6)</v>
          </cell>
          <cell r="P108">
            <v>2</v>
          </cell>
          <cell r="Q108">
            <v>41788</v>
          </cell>
          <cell r="S108">
            <v>26375</v>
          </cell>
          <cell r="T108">
            <v>26375</v>
          </cell>
          <cell r="U108">
            <v>4577.4799999999996</v>
          </cell>
          <cell r="V108">
            <v>4577.4799999999996</v>
          </cell>
          <cell r="W108">
            <v>21797.52</v>
          </cell>
          <cell r="X108">
            <v>21797.52</v>
          </cell>
          <cell r="Y108">
            <v>50</v>
          </cell>
          <cell r="Z108">
            <v>50</v>
          </cell>
          <cell r="AA108">
            <v>10898.76</v>
          </cell>
          <cell r="AB108">
            <v>10898.76</v>
          </cell>
        </row>
        <row r="109">
          <cell r="J109" t="str">
            <v>KPFI-16/107</v>
          </cell>
          <cell r="K109" t="str">
            <v>Ropažu novada pašvaldība</v>
          </cell>
          <cell r="L109">
            <v>18.989999999999998</v>
          </cell>
          <cell r="M109" t="str">
            <v>7.1</v>
          </cell>
          <cell r="N109" t="str">
            <v>Ropažu novada pašvaldība</v>
          </cell>
          <cell r="O109" t="str">
            <v>Atkārtota vērtēšana (pieprasīts iesniegt līdz 10 precizējumiem) un lēmuma sagatavošana (2)</v>
          </cell>
          <cell r="P109">
            <v>2</v>
          </cell>
          <cell r="Q109" t="str">
            <v>2014.05.23.</v>
          </cell>
          <cell r="S109">
            <v>27253</v>
          </cell>
          <cell r="T109">
            <v>27253</v>
          </cell>
          <cell r="U109">
            <v>0</v>
          </cell>
          <cell r="V109">
            <v>0</v>
          </cell>
          <cell r="W109">
            <v>27253</v>
          </cell>
          <cell r="X109">
            <v>27253</v>
          </cell>
          <cell r="Y109">
            <v>67.88</v>
          </cell>
          <cell r="Z109">
            <v>67.882434961288666</v>
          </cell>
          <cell r="AA109">
            <v>18500</v>
          </cell>
          <cell r="AB109">
            <v>18500</v>
          </cell>
        </row>
        <row r="110">
          <cell r="J110" t="str">
            <v>KPFI-16/108</v>
          </cell>
          <cell r="K110" t="str">
            <v>Rīgas pašvaldības aģentūra "RĪGAS GAISMA"</v>
          </cell>
          <cell r="L110">
            <v>31.65</v>
          </cell>
          <cell r="M110" t="str">
            <v>7.1</v>
          </cell>
          <cell r="N110" t="str">
            <v>Rīga pašvaldības aģentūra „Rīgas gaisma”</v>
          </cell>
          <cell r="O110" t="str">
            <v>Atkārtota vērtēšana (pieprasīts iesniegt līdz 10 precizējumiem) un lēmuma sagatavošana (5)</v>
          </cell>
          <cell r="P110">
            <v>2</v>
          </cell>
          <cell r="Q110" t="str">
            <v>2014.05.26.</v>
          </cell>
          <cell r="S110">
            <v>360038</v>
          </cell>
          <cell r="T110">
            <v>360038</v>
          </cell>
          <cell r="U110">
            <v>62485.929999999993</v>
          </cell>
          <cell r="V110">
            <v>62485.929999999993</v>
          </cell>
          <cell r="W110">
            <v>297552.07</v>
          </cell>
          <cell r="X110">
            <v>297552.07</v>
          </cell>
          <cell r="Y110">
            <v>84</v>
          </cell>
          <cell r="Z110">
            <v>84.000000403290755</v>
          </cell>
          <cell r="AA110">
            <v>249943.74</v>
          </cell>
          <cell r="AB110">
            <v>249943.74</v>
          </cell>
        </row>
        <row r="111">
          <cell r="J111" t="str">
            <v>KPFI-16/109</v>
          </cell>
          <cell r="K111" t="str">
            <v>Rīgas pašvaldības aģentūra "RĪGAS GAISMA"</v>
          </cell>
          <cell r="L111">
            <v>44.31</v>
          </cell>
          <cell r="M111" t="str">
            <v>7.3</v>
          </cell>
          <cell r="N111" t="str">
            <v>Rīga pašvaldības aģentūra „Rīgas gaisma”</v>
          </cell>
          <cell r="O111" t="str">
            <v>Atkārtota vērtēšana pilna (pieprasīts iesniegt 10 precizējumus vai vairāk) un lēmuma sagatavošana (10)</v>
          </cell>
          <cell r="P111">
            <v>4</v>
          </cell>
          <cell r="Q111" t="str">
            <v>2014.05.26.</v>
          </cell>
          <cell r="S111">
            <v>44555.83</v>
          </cell>
          <cell r="T111">
            <v>44555.83</v>
          </cell>
          <cell r="U111">
            <v>7732.8300000000017</v>
          </cell>
          <cell r="V111">
            <v>7732.8300000000017</v>
          </cell>
          <cell r="W111">
            <v>36823</v>
          </cell>
          <cell r="X111">
            <v>36823</v>
          </cell>
          <cell r="Y111">
            <v>85</v>
          </cell>
          <cell r="Z111">
            <v>50</v>
          </cell>
          <cell r="AA111">
            <v>31299.55</v>
          </cell>
          <cell r="AB111">
            <v>18411.5</v>
          </cell>
        </row>
        <row r="112">
          <cell r="J112" t="str">
            <v>KPFI-16/110</v>
          </cell>
          <cell r="K112" t="str">
            <v>Rīgas pašvaldības aģentūra "RĪGAS GAISMA"</v>
          </cell>
          <cell r="L112">
            <v>44.31</v>
          </cell>
          <cell r="M112" t="str">
            <v>7.3</v>
          </cell>
          <cell r="N112" t="str">
            <v>Rīga pašvaldības aģentūra „Rīgas gaisma”</v>
          </cell>
          <cell r="O112" t="str">
            <v>Atkārtota vērtēšana pilna (pieprasīts iesniegt 10 precizējumus vai vairāk) un lēmuma sagatavošana (10)</v>
          </cell>
          <cell r="P112">
            <v>4</v>
          </cell>
          <cell r="Q112" t="str">
            <v>2014.05.27.</v>
          </cell>
          <cell r="S112">
            <v>44555.83</v>
          </cell>
          <cell r="T112">
            <v>44555.83</v>
          </cell>
          <cell r="U112">
            <v>7732.8300000000017</v>
          </cell>
          <cell r="V112">
            <v>7732.8300000000017</v>
          </cell>
          <cell r="W112">
            <v>36823</v>
          </cell>
          <cell r="X112">
            <v>36823</v>
          </cell>
          <cell r="Y112">
            <v>85</v>
          </cell>
          <cell r="Z112">
            <v>50</v>
          </cell>
          <cell r="AA112">
            <v>31299.55</v>
          </cell>
          <cell r="AB112">
            <v>18411.5</v>
          </cell>
        </row>
        <row r="113">
          <cell r="J113" t="str">
            <v>KPFI-16/111</v>
          </cell>
          <cell r="K113" t="str">
            <v>Rīgas pašvaldības aģentūra "RĪGAS GAISMA"</v>
          </cell>
          <cell r="L113">
            <v>44.31</v>
          </cell>
          <cell r="M113" t="str">
            <v>7.3</v>
          </cell>
          <cell r="N113" t="str">
            <v>Rīga pašvaldības aģentūra „Rīgas gaisma”</v>
          </cell>
          <cell r="O113" t="str">
            <v>Atkārtota vērtēšana pilna (pieprasīts iesniegt 10 precizējumus vai vairāk) un lēmuma sagatavošana (10)</v>
          </cell>
          <cell r="P113">
            <v>4</v>
          </cell>
          <cell r="Q113" t="str">
            <v>2014.05.27.</v>
          </cell>
          <cell r="S113">
            <v>44555.83</v>
          </cell>
          <cell r="T113">
            <v>44555.83</v>
          </cell>
          <cell r="U113">
            <v>7732.8300000000017</v>
          </cell>
          <cell r="V113">
            <v>7732.8300000000017</v>
          </cell>
          <cell r="W113">
            <v>36823</v>
          </cell>
          <cell r="X113">
            <v>36823</v>
          </cell>
          <cell r="Y113">
            <v>85</v>
          </cell>
          <cell r="Z113">
            <v>50</v>
          </cell>
          <cell r="AA113">
            <v>31299.55</v>
          </cell>
          <cell r="AB113">
            <v>18411.5</v>
          </cell>
        </row>
        <row r="114">
          <cell r="J114" t="str">
            <v>KPFI-16/112</v>
          </cell>
          <cell r="K114" t="str">
            <v>Rīgas pašvaldības aģentūra "RĪGAS GAISMA"</v>
          </cell>
          <cell r="L114">
            <v>44.31</v>
          </cell>
          <cell r="M114" t="str">
            <v>7.3</v>
          </cell>
          <cell r="N114" t="str">
            <v>Rīga pašvaldības aģentūra „Rīgas gaisma”</v>
          </cell>
          <cell r="O114" t="str">
            <v>Atkārtota vērtēšana pilna (pieprasīts iesniegt 10 precizējumus vai vairāk) un lēmuma sagatavošana (10)</v>
          </cell>
          <cell r="P114">
            <v>4</v>
          </cell>
          <cell r="Q114" t="str">
            <v>2014.05.27.</v>
          </cell>
          <cell r="S114">
            <v>44555.83</v>
          </cell>
          <cell r="T114">
            <v>44555.83</v>
          </cell>
          <cell r="U114">
            <v>7732.8300000000017</v>
          </cell>
          <cell r="V114">
            <v>7732.8300000000017</v>
          </cell>
          <cell r="W114">
            <v>36823</v>
          </cell>
          <cell r="X114">
            <v>36823</v>
          </cell>
          <cell r="Y114">
            <v>85</v>
          </cell>
          <cell r="Z114">
            <v>50</v>
          </cell>
          <cell r="AA114">
            <v>31299.55</v>
          </cell>
          <cell r="AB114">
            <v>18411.5</v>
          </cell>
        </row>
        <row r="115">
          <cell r="J115" t="str">
            <v>KPFI-16/113</v>
          </cell>
          <cell r="K115" t="str">
            <v>Rīgas pašvaldības aģentūra "RĪGAS GAISMA"</v>
          </cell>
          <cell r="L115">
            <v>44.31</v>
          </cell>
          <cell r="M115" t="str">
            <v>7.3</v>
          </cell>
          <cell r="N115" t="str">
            <v>Rīga pašvaldības aģentūra „Rīgas gaisma”</v>
          </cell>
          <cell r="O115" t="str">
            <v>Atkārtota vērtēšana pilna (pieprasīts iesniegt 10 precizējumus vai vairāk) un lēmuma sagatavošana (10)</v>
          </cell>
          <cell r="P115">
            <v>4</v>
          </cell>
          <cell r="Q115" t="str">
            <v>2014.05.27.</v>
          </cell>
          <cell r="S115">
            <v>44555.83</v>
          </cell>
          <cell r="T115">
            <v>44555.83</v>
          </cell>
          <cell r="U115">
            <v>7732.8300000000017</v>
          </cell>
          <cell r="V115">
            <v>7732.8300000000017</v>
          </cell>
          <cell r="W115">
            <v>36823</v>
          </cell>
          <cell r="X115">
            <v>36823</v>
          </cell>
          <cell r="Y115">
            <v>85</v>
          </cell>
          <cell r="Z115">
            <v>50</v>
          </cell>
          <cell r="AA115">
            <v>31299.55</v>
          </cell>
          <cell r="AB115">
            <v>18411.5</v>
          </cell>
        </row>
        <row r="116">
          <cell r="J116" t="str">
            <v>KPFI-16/114</v>
          </cell>
          <cell r="K116" t="str">
            <v>Rīgas pašvaldības aģentūra "RĪGAS GAISMA"</v>
          </cell>
          <cell r="L116">
            <v>44.31</v>
          </cell>
          <cell r="M116" t="str">
            <v>7.3</v>
          </cell>
          <cell r="N116" t="str">
            <v>Rīga pašvaldības aģentūra „Rīgas gaisma”</v>
          </cell>
          <cell r="O116" t="str">
            <v>Atkārtota vērtēšana pilna (pieprasīts iesniegt 10 precizējumus vai vairāk) un lēmuma sagatavošana (10)</v>
          </cell>
          <cell r="P116">
            <v>4</v>
          </cell>
          <cell r="Q116" t="str">
            <v>2014.05.28.</v>
          </cell>
          <cell r="S116">
            <v>44555.83</v>
          </cell>
          <cell r="T116">
            <v>44555.83</v>
          </cell>
          <cell r="U116">
            <v>7732.8300000000017</v>
          </cell>
          <cell r="V116">
            <v>7732.8300000000017</v>
          </cell>
          <cell r="W116">
            <v>36823</v>
          </cell>
          <cell r="X116">
            <v>36823</v>
          </cell>
          <cell r="Y116">
            <v>85</v>
          </cell>
          <cell r="Z116">
            <v>50</v>
          </cell>
          <cell r="AA116">
            <v>31299.55</v>
          </cell>
          <cell r="AB116">
            <v>18411.5</v>
          </cell>
        </row>
        <row r="117">
          <cell r="J117" t="str">
            <v>KPFI-16/115</v>
          </cell>
          <cell r="K117" t="str">
            <v>SIA „Biķeri”</v>
          </cell>
          <cell r="L117">
            <v>44.31</v>
          </cell>
          <cell r="M117" t="str">
            <v>7.1</v>
          </cell>
          <cell r="N117" t="str">
            <v>SIA „Biķeri”</v>
          </cell>
          <cell r="O117" t="str">
            <v>Atkārtota vērtēšana pilna (pieprasīts iesniegt 10 precizējumus vai vairāk) un lēmuma sagatavošana (14)</v>
          </cell>
          <cell r="P117">
            <v>4</v>
          </cell>
          <cell r="Q117" t="str">
            <v>2014.05.22.</v>
          </cell>
          <cell r="U117">
            <v>0</v>
          </cell>
          <cell r="V117">
            <v>0</v>
          </cell>
          <cell r="Z117" t="e">
            <v>#DIV/0!</v>
          </cell>
        </row>
        <row r="118">
          <cell r="J118" t="str">
            <v>KPFI-16/116</v>
          </cell>
          <cell r="K118" t="str">
            <v>SIA "Veselības centrs "Nika""</v>
          </cell>
          <cell r="L118">
            <v>18.989999999999998</v>
          </cell>
          <cell r="M118" t="str">
            <v>7.1</v>
          </cell>
          <cell r="N118" t="str">
            <v>SIA „Veselības centrs „Nika””</v>
          </cell>
          <cell r="O118" t="str">
            <v>Atkārtota vērtēšana (pieprasīts iesniegt līdz 10 precizējumiem) un lēmuma sagatavošana (2)</v>
          </cell>
          <cell r="P118">
            <v>2</v>
          </cell>
          <cell r="Q118" t="str">
            <v>19.05.2014</v>
          </cell>
          <cell r="S118">
            <v>38840</v>
          </cell>
          <cell r="T118">
            <v>38840</v>
          </cell>
          <cell r="U118">
            <v>6740.8300000000017</v>
          </cell>
          <cell r="V118">
            <v>6740.8300000000017</v>
          </cell>
          <cell r="W118">
            <v>32099.17</v>
          </cell>
          <cell r="X118">
            <v>32099.17</v>
          </cell>
          <cell r="Y118">
            <v>49.999983999999998</v>
          </cell>
          <cell r="Z118">
            <v>49.999984423273254</v>
          </cell>
          <cell r="AA118">
            <v>16049.58</v>
          </cell>
          <cell r="AB118">
            <v>16049.58</v>
          </cell>
        </row>
        <row r="119">
          <cell r="J119" t="str">
            <v>KPFI-16/117</v>
          </cell>
          <cell r="K119" t="str">
            <v>Skrundas novada pašvaldība</v>
          </cell>
          <cell r="L119">
            <v>18.989999999999998</v>
          </cell>
          <cell r="M119" t="str">
            <v>7.1</v>
          </cell>
          <cell r="N119" t="str">
            <v>Skrundas novada pašvaldība</v>
          </cell>
          <cell r="O119" t="str">
            <v>Atkārtota vērtēšana (pieprasīts iesniegt līdz 10 precizējumiem) un lēmuma sagatavošana (0)</v>
          </cell>
          <cell r="P119">
            <v>2</v>
          </cell>
          <cell r="S119">
            <v>52432.02</v>
          </cell>
          <cell r="T119">
            <v>52432.02</v>
          </cell>
          <cell r="U119">
            <v>0</v>
          </cell>
          <cell r="V119">
            <v>0</v>
          </cell>
          <cell r="W119">
            <v>52432.02</v>
          </cell>
          <cell r="X119">
            <v>52432.02</v>
          </cell>
          <cell r="Y119">
            <v>70.569999999999993</v>
          </cell>
          <cell r="Z119">
            <v>70.567565392292735</v>
          </cell>
          <cell r="AA119">
            <v>37000</v>
          </cell>
          <cell r="AB119">
            <v>37000</v>
          </cell>
        </row>
        <row r="120">
          <cell r="J120" t="str">
            <v>KPFI-16/118</v>
          </cell>
          <cell r="K120" t="str">
            <v>SIA "WIZZ"</v>
          </cell>
          <cell r="L120">
            <v>18.989999999999998</v>
          </cell>
          <cell r="M120" t="str">
            <v>7.1</v>
          </cell>
          <cell r="N120" t="str">
            <v>SIA „Wizzz”</v>
          </cell>
          <cell r="O120" t="str">
            <v>Atkārtota vērtēšana (pieprasīts iesniegt līdz 10 precizējumiem) un lēmuma sagatavošana (3)</v>
          </cell>
          <cell r="P120">
            <v>2</v>
          </cell>
          <cell r="S120">
            <v>26232</v>
          </cell>
          <cell r="U120">
            <v>4989.66</v>
          </cell>
          <cell r="V120">
            <v>0</v>
          </cell>
          <cell r="W120">
            <v>21242.34</v>
          </cell>
          <cell r="Y120">
            <v>0.49382506999999998</v>
          </cell>
          <cell r="AA120">
            <v>10490</v>
          </cell>
        </row>
        <row r="121">
          <cell r="J121" t="str">
            <v>KPFI-16/119</v>
          </cell>
          <cell r="K121" t="str">
            <v>Sabiedrība ar ierobežotu atbildību „NERE E”</v>
          </cell>
          <cell r="L121">
            <v>18.989999999999998</v>
          </cell>
          <cell r="M121" t="str">
            <v>7.3</v>
          </cell>
          <cell r="N121" t="str">
            <v>Sabiedrība ar ierobežotu atbildību „NERE E”</v>
          </cell>
          <cell r="O121" t="str">
            <v>Atkārtota vērtēšana (pieprasīts iesniegt līdz 10 precizējumiem) un lēmuma sagatavošana (4)</v>
          </cell>
          <cell r="P121">
            <v>2</v>
          </cell>
          <cell r="Q121" t="str">
            <v>2014.05.23.</v>
          </cell>
          <cell r="S121">
            <v>60500</v>
          </cell>
          <cell r="T121">
            <v>60500</v>
          </cell>
          <cell r="U121">
            <v>12500</v>
          </cell>
          <cell r="V121">
            <v>12500</v>
          </cell>
          <cell r="W121">
            <v>48000</v>
          </cell>
          <cell r="X121">
            <v>48000</v>
          </cell>
          <cell r="Y121">
            <v>65.209999999999994</v>
          </cell>
          <cell r="Z121">
            <v>65.208333333333329</v>
          </cell>
          <cell r="AA121">
            <v>31300</v>
          </cell>
          <cell r="AB121">
            <v>31300</v>
          </cell>
        </row>
        <row r="122">
          <cell r="J122" t="str">
            <v>KPFI-16/120</v>
          </cell>
          <cell r="K122" t="str">
            <v>SIA "UNGURA NAMI"</v>
          </cell>
          <cell r="L122">
            <v>18.989999999999998</v>
          </cell>
          <cell r="M122" t="str">
            <v>7.3</v>
          </cell>
          <cell r="N122" t="str">
            <v>Sabiedrība ar ierobežotu atbildību „UNGURA NAMI”</v>
          </cell>
          <cell r="O122" t="str">
            <v>Atkārtota vērtēšana (pieprasīts iesniegt līdz 10 precizējumiem) un lēmuma sagatavošana (1)</v>
          </cell>
          <cell r="P122">
            <v>2</v>
          </cell>
          <cell r="Q122">
            <v>41785</v>
          </cell>
          <cell r="S122">
            <v>60500</v>
          </cell>
          <cell r="T122">
            <v>60500</v>
          </cell>
          <cell r="U122">
            <v>12500</v>
          </cell>
          <cell r="V122">
            <v>12500</v>
          </cell>
          <cell r="W122">
            <v>48000</v>
          </cell>
          <cell r="X122">
            <v>48000</v>
          </cell>
          <cell r="Y122">
            <v>65.209999999999994</v>
          </cell>
          <cell r="Z122">
            <v>65.208333333333329</v>
          </cell>
          <cell r="AA122">
            <v>31300</v>
          </cell>
          <cell r="AB122">
            <v>31300</v>
          </cell>
        </row>
        <row r="123">
          <cell r="J123" t="str">
            <v>KPFI-16/121</v>
          </cell>
          <cell r="K123" t="str">
            <v>Pļaviņu novada dome</v>
          </cell>
          <cell r="L123">
            <v>18.989999999999998</v>
          </cell>
          <cell r="M123" t="str">
            <v>7.1</v>
          </cell>
          <cell r="N123" t="str">
            <v>Pļaviņu novada dome</v>
          </cell>
          <cell r="O123" t="str">
            <v>Atkārtota vērtēšana (pieprasīts iesniegt līdz 10 precizējumiem) un lēmuma sagatavošana (3)</v>
          </cell>
          <cell r="P123">
            <v>2</v>
          </cell>
          <cell r="Q123" t="str">
            <v>28.05.2014</v>
          </cell>
          <cell r="S123">
            <v>28087</v>
          </cell>
          <cell r="T123">
            <v>28087</v>
          </cell>
          <cell r="U123">
            <v>0</v>
          </cell>
          <cell r="V123">
            <v>0</v>
          </cell>
          <cell r="W123">
            <v>28087</v>
          </cell>
          <cell r="X123">
            <v>28087</v>
          </cell>
          <cell r="Y123">
            <v>64</v>
          </cell>
          <cell r="Z123">
            <v>64</v>
          </cell>
          <cell r="AA123">
            <v>17975.68</v>
          </cell>
          <cell r="AB123">
            <v>17975.68</v>
          </cell>
        </row>
        <row r="124">
          <cell r="J124" t="str">
            <v>KPFI-16/122</v>
          </cell>
          <cell r="K124" t="str">
            <v>SIA "LVCT"</v>
          </cell>
          <cell r="L124">
            <v>31.65</v>
          </cell>
          <cell r="M124" t="str">
            <v>7.1</v>
          </cell>
          <cell r="N124" t="str">
            <v>SIA „LVCT”</v>
          </cell>
          <cell r="O124" t="str">
            <v>Atkārtota vērtēšana (pieprasīts iesniegt līdz 10 precizējumiem) un lēmuma sagatavošana (8)</v>
          </cell>
          <cell r="P124">
            <v>2</v>
          </cell>
          <cell r="Q124" t="str">
            <v>2014.05.27.</v>
          </cell>
          <cell r="S124">
            <v>26929</v>
          </cell>
          <cell r="T124">
            <v>26929</v>
          </cell>
          <cell r="U124">
            <v>4673.630000000001</v>
          </cell>
          <cell r="V124">
            <v>4673.6281000000017</v>
          </cell>
          <cell r="W124">
            <v>22255.37</v>
          </cell>
          <cell r="X124">
            <v>22255.371899999998</v>
          </cell>
          <cell r="Y124">
            <v>50</v>
          </cell>
          <cell r="Z124">
            <v>50.000000224664866</v>
          </cell>
          <cell r="AA124">
            <v>11127.69</v>
          </cell>
          <cell r="AB124">
            <v>11127.686</v>
          </cell>
        </row>
        <row r="125">
          <cell r="J125" t="str">
            <v>KPFI-16/123</v>
          </cell>
          <cell r="K125" t="str">
            <v>SIA "AC Konsultācijas"</v>
          </cell>
          <cell r="L125">
            <v>18.989999999999998</v>
          </cell>
          <cell r="M125" t="str">
            <v>7.1</v>
          </cell>
          <cell r="N125" t="str">
            <v>SIA „AC Konsultācijas”</v>
          </cell>
          <cell r="O125" t="str">
            <v>Atkārtota vērtēšana (pieprasīts iesniegt līdz 10 precizējumiem) un lēmuma sagatavošana (3)</v>
          </cell>
          <cell r="P125">
            <v>2</v>
          </cell>
          <cell r="Q125" t="str">
            <v>20.05.2014</v>
          </cell>
          <cell r="S125">
            <v>28173</v>
          </cell>
          <cell r="T125">
            <v>28173</v>
          </cell>
          <cell r="U125">
            <v>4889.5299999999988</v>
          </cell>
          <cell r="V125">
            <v>4889.5299999999988</v>
          </cell>
          <cell r="W125">
            <v>23283.47</v>
          </cell>
          <cell r="X125">
            <v>23283.47</v>
          </cell>
          <cell r="Y125">
            <v>49.992547999999999</v>
          </cell>
          <cell r="Z125">
            <v>49.992548361562946</v>
          </cell>
          <cell r="AA125">
            <v>11640</v>
          </cell>
          <cell r="AB125">
            <v>11640</v>
          </cell>
        </row>
        <row r="126">
          <cell r="J126" t="str">
            <v>KPFI-16/124</v>
          </cell>
          <cell r="K126" t="str">
            <v>SIA "LVCT PB"</v>
          </cell>
          <cell r="L126">
            <v>31.65</v>
          </cell>
          <cell r="M126" t="str">
            <v>7.1</v>
          </cell>
          <cell r="N126" t="str">
            <v>SIA „LVCT PB”</v>
          </cell>
          <cell r="O126" t="str">
            <v>Atkārtota vērtēšana (pieprasīts iesniegt līdz 10 precizējumiem) un lēmuma sagatavošana (7)</v>
          </cell>
          <cell r="P126">
            <v>2</v>
          </cell>
          <cell r="Q126" t="str">
            <v>27.05.2014</v>
          </cell>
          <cell r="S126">
            <v>35464.5</v>
          </cell>
          <cell r="T126">
            <v>35464.5</v>
          </cell>
          <cell r="U126">
            <v>6154.9959000000017</v>
          </cell>
          <cell r="V126">
            <v>6155</v>
          </cell>
          <cell r="W126">
            <v>29309.504099999998</v>
          </cell>
          <cell r="X126">
            <v>29309.5</v>
          </cell>
          <cell r="Y126">
            <v>50</v>
          </cell>
          <cell r="Z126">
            <v>50</v>
          </cell>
          <cell r="AA126">
            <v>14654.7521</v>
          </cell>
          <cell r="AB126">
            <v>14654.75</v>
          </cell>
        </row>
        <row r="127">
          <cell r="J127" t="str">
            <v>KPFI-16/125</v>
          </cell>
          <cell r="K127" t="str">
            <v>Priekuļu novada pašvaldība</v>
          </cell>
          <cell r="L127">
            <v>18.989999999999998</v>
          </cell>
          <cell r="M127" t="str">
            <v>7.1</v>
          </cell>
          <cell r="N127" t="str">
            <v>Priekuļu novada pašvaldība</v>
          </cell>
          <cell r="O127" t="str">
            <v>Atkārtota vērtēšana (pieprasīts iesniegt līdz 10 precizējumiem) un lēmuma sagatavošana (1)</v>
          </cell>
          <cell r="P127">
            <v>2</v>
          </cell>
          <cell r="Q127">
            <v>41785</v>
          </cell>
          <cell r="S127">
            <v>25796</v>
          </cell>
          <cell r="T127">
            <v>25796</v>
          </cell>
          <cell r="U127">
            <v>0</v>
          </cell>
          <cell r="V127">
            <v>0</v>
          </cell>
          <cell r="W127">
            <v>25796</v>
          </cell>
          <cell r="X127">
            <v>25796</v>
          </cell>
          <cell r="Y127">
            <v>71.72</v>
          </cell>
          <cell r="Z127">
            <v>71.716545200806323</v>
          </cell>
          <cell r="AA127">
            <v>18500</v>
          </cell>
          <cell r="AB127">
            <v>18500</v>
          </cell>
        </row>
        <row r="128">
          <cell r="J128" t="str">
            <v>KPFI-16/126</v>
          </cell>
          <cell r="K128" t="str">
            <v>Kuldīgas novada pašvaldība</v>
          </cell>
          <cell r="L128">
            <v>18.989999999999998</v>
          </cell>
          <cell r="M128" t="str">
            <v>7.1</v>
          </cell>
          <cell r="N128" t="str">
            <v>Kuldīgas novada pašvaldība</v>
          </cell>
          <cell r="O128" t="str">
            <v>Atkārtota vērtēšana (pieprasīts iesniegt līdz 10 precizējumiem) un lēmuma sagatavošana (3)</v>
          </cell>
          <cell r="P128">
            <v>2</v>
          </cell>
          <cell r="Q128" t="str">
            <v>2014.05.26.</v>
          </cell>
          <cell r="S128">
            <v>54324</v>
          </cell>
          <cell r="T128">
            <v>54324</v>
          </cell>
          <cell r="U128">
            <v>3734</v>
          </cell>
          <cell r="V128">
            <v>3734</v>
          </cell>
          <cell r="W128">
            <v>50590</v>
          </cell>
          <cell r="X128">
            <v>50590</v>
          </cell>
          <cell r="Y128">
            <v>73.14</v>
          </cell>
          <cell r="Z128">
            <v>73.136983593595573</v>
          </cell>
          <cell r="AA128">
            <v>37000</v>
          </cell>
          <cell r="AB128">
            <v>37000</v>
          </cell>
        </row>
        <row r="129">
          <cell r="J129" t="str">
            <v>KPFI-16/127</v>
          </cell>
          <cell r="K129" t="str">
            <v>SIA "Liepājas Namu Apsaimniekotājs"</v>
          </cell>
          <cell r="L129">
            <v>31.65</v>
          </cell>
          <cell r="M129" t="str">
            <v>7.1</v>
          </cell>
          <cell r="N129" t="str">
            <v>SIA „Liepājas Namu Apsaimniekotājs”</v>
          </cell>
          <cell r="O129" t="str">
            <v>Atkārtota vērtēšana (pieprasīts iesniegt līdz 10 precizējumiem) un lēmuma sagatavošana (8)</v>
          </cell>
          <cell r="P129">
            <v>2</v>
          </cell>
          <cell r="Q129" t="str">
            <v>28.05.2014</v>
          </cell>
          <cell r="S129">
            <v>80787</v>
          </cell>
          <cell r="T129">
            <v>80787</v>
          </cell>
          <cell r="U129">
            <v>14020.880000000005</v>
          </cell>
          <cell r="V129">
            <v>14020.89</v>
          </cell>
          <cell r="W129">
            <v>66766.12</v>
          </cell>
          <cell r="X129">
            <v>66766.11</v>
          </cell>
          <cell r="Y129">
            <v>49.998674999999999</v>
          </cell>
          <cell r="Z129">
            <v>49.999977533512137</v>
          </cell>
          <cell r="AA129">
            <v>33383.06</v>
          </cell>
          <cell r="AB129">
            <v>33383.040000000001</v>
          </cell>
        </row>
        <row r="130">
          <cell r="J130" t="str">
            <v>KPFI-16/128</v>
          </cell>
          <cell r="K130" t="str">
            <v>SIA "iSOS.lv"</v>
          </cell>
          <cell r="L130">
            <v>44.31</v>
          </cell>
          <cell r="M130" t="str">
            <v>7.1</v>
          </cell>
          <cell r="N130" t="str">
            <v>SIA „iSOS.LV”</v>
          </cell>
          <cell r="O130" t="str">
            <v>Atkārtota vērtēšana pilna (pieprasīts iesniegt 10 precizējumus vai vairāk) un lēmuma sagatavošana (10)</v>
          </cell>
          <cell r="P130">
            <v>4</v>
          </cell>
          <cell r="Q130">
            <v>41782</v>
          </cell>
          <cell r="S130">
            <v>25296.29</v>
          </cell>
          <cell r="T130">
            <v>25296.29</v>
          </cell>
          <cell r="U130">
            <v>4390.2900000000009</v>
          </cell>
          <cell r="V130">
            <v>4390.2900000000009</v>
          </cell>
          <cell r="W130">
            <v>20906</v>
          </cell>
          <cell r="X130">
            <v>20906</v>
          </cell>
          <cell r="Y130">
            <v>50</v>
          </cell>
          <cell r="Z130">
            <v>50</v>
          </cell>
          <cell r="AA130">
            <v>10453</v>
          </cell>
          <cell r="AB130">
            <v>10453</v>
          </cell>
        </row>
        <row r="131">
          <cell r="J131" t="str">
            <v>KPFI-16/129</v>
          </cell>
          <cell r="K131" t="str">
            <v>SIA "Kurzemes Biznesa inkubators"</v>
          </cell>
          <cell r="L131">
            <v>18.989999999999998</v>
          </cell>
          <cell r="M131" t="str">
            <v>7.1</v>
          </cell>
          <cell r="N131" t="str">
            <v>SIA „Kurzemes Biznesa inkubators”</v>
          </cell>
          <cell r="O131" t="str">
            <v>Atkārtota vērtēšana (pieprasīts iesniegt līdz 10 precizējumiem) un lēmuma sagatavošana (1)</v>
          </cell>
          <cell r="P131">
            <v>2</v>
          </cell>
          <cell r="Q131">
            <v>41785</v>
          </cell>
          <cell r="S131">
            <v>50592.52</v>
          </cell>
          <cell r="T131">
            <v>50592.52</v>
          </cell>
          <cell r="U131">
            <v>9760.5199999999968</v>
          </cell>
          <cell r="V131">
            <v>9760.5199999999968</v>
          </cell>
          <cell r="W131">
            <v>40832</v>
          </cell>
          <cell r="X131">
            <v>40832</v>
          </cell>
          <cell r="Y131">
            <v>50</v>
          </cell>
          <cell r="Z131">
            <v>50</v>
          </cell>
          <cell r="AA131">
            <v>20416</v>
          </cell>
          <cell r="AB131">
            <v>20416</v>
          </cell>
        </row>
        <row r="132">
          <cell r="J132" t="str">
            <v>KPFI-16/130</v>
          </cell>
          <cell r="K132" t="str">
            <v>SIA "Kurzemes Biznesa inkubators"</v>
          </cell>
          <cell r="L132">
            <v>18.989999999999998</v>
          </cell>
          <cell r="M132" t="str">
            <v>7.3</v>
          </cell>
          <cell r="N132" t="str">
            <v>SIA „Kurzemes Biznesa inkubators”</v>
          </cell>
          <cell r="O132" t="str">
            <v>Atkārtota vērtēšana (pieprasīts iesniegt līdz 10 precizējumiem) un lēmuma sagatavošana (3)</v>
          </cell>
          <cell r="P132">
            <v>2</v>
          </cell>
          <cell r="Q132">
            <v>41785</v>
          </cell>
          <cell r="S132">
            <v>18617.060000000001</v>
          </cell>
          <cell r="T132">
            <v>18617.060000000001</v>
          </cell>
          <cell r="U132">
            <v>3231.0600000000013</v>
          </cell>
          <cell r="V132">
            <v>3231.0600000000013</v>
          </cell>
          <cell r="W132">
            <v>15386</v>
          </cell>
          <cell r="X132">
            <v>15386</v>
          </cell>
          <cell r="Y132">
            <v>60</v>
          </cell>
          <cell r="Z132">
            <v>60</v>
          </cell>
          <cell r="AA132">
            <v>9231.6</v>
          </cell>
          <cell r="AB132">
            <v>9231.6</v>
          </cell>
        </row>
        <row r="133">
          <cell r="J133" t="str">
            <v>KPFI-16/131</v>
          </cell>
          <cell r="K133" t="str">
            <v>VAS "Latvijas Gaisa satiksme"</v>
          </cell>
          <cell r="L133">
            <v>18.989999999999998</v>
          </cell>
          <cell r="M133" t="str">
            <v>7.1</v>
          </cell>
          <cell r="N133" t="str">
            <v>VAS „Latvijas gaisa satiksme”</v>
          </cell>
          <cell r="O133" t="str">
            <v>Atkārtota vērtēšana (pieprasīts iesniegt līdz 10 precizējumiem) un lēmuma sagatavošana (2)</v>
          </cell>
          <cell r="P133">
            <v>2</v>
          </cell>
          <cell r="Q133" t="str">
            <v>26.05.2014</v>
          </cell>
          <cell r="S133">
            <v>28750</v>
          </cell>
          <cell r="T133">
            <v>28750</v>
          </cell>
          <cell r="U133">
            <v>4989.6699999999983</v>
          </cell>
          <cell r="V133">
            <v>4989.6699999999983</v>
          </cell>
          <cell r="W133">
            <v>23760.33</v>
          </cell>
          <cell r="X133">
            <v>23760.33</v>
          </cell>
          <cell r="Y133">
            <v>49.998674999999999</v>
          </cell>
          <cell r="Z133">
            <v>49.999978956521225</v>
          </cell>
          <cell r="AA133">
            <v>11880.16</v>
          </cell>
          <cell r="AB133">
            <v>11880.16</v>
          </cell>
        </row>
        <row r="134">
          <cell r="J134" t="str">
            <v>KPFI-16/132</v>
          </cell>
          <cell r="K134" t="str">
            <v>Tiskādu speciālā internātpamatskola</v>
          </cell>
          <cell r="L134">
            <v>31.65</v>
          </cell>
          <cell r="M134" t="str">
            <v>7.1</v>
          </cell>
          <cell r="N134" t="str">
            <v>Tiskādu speciālā internātpamatskola</v>
          </cell>
          <cell r="O134" t="str">
            <v>Atkārtota vērtēšana (pieprasīts iesniegt līdz 10 precizējumiem) un lēmuma sagatavošana (5)</v>
          </cell>
          <cell r="P134">
            <v>2</v>
          </cell>
          <cell r="S134">
            <v>25296</v>
          </cell>
          <cell r="U134">
            <v>-227664</v>
          </cell>
          <cell r="V134">
            <v>0</v>
          </cell>
          <cell r="W134">
            <v>252960</v>
          </cell>
          <cell r="Y134">
            <v>73.134091999999995</v>
          </cell>
          <cell r="Z134" t="e">
            <v>#DIV/0!</v>
          </cell>
          <cell r="AA134">
            <v>18500</v>
          </cell>
        </row>
        <row r="135">
          <cell r="J135" t="str">
            <v>KPFI-16/133</v>
          </cell>
          <cell r="K135" t="str">
            <v>SIA "Transporent"</v>
          </cell>
          <cell r="L135">
            <v>18.989999999999998</v>
          </cell>
          <cell r="M135" t="str">
            <v>7.3</v>
          </cell>
          <cell r="N135" t="str">
            <v>SIA „Transporent”</v>
          </cell>
          <cell r="O135" t="str">
            <v>Atkārtota vērtēšana (pieprasīts iesniegt līdz 10 precizējumiem) un lēmuma sagatavošana (2)</v>
          </cell>
          <cell r="P135">
            <v>2</v>
          </cell>
          <cell r="Q135" t="str">
            <v>23.05.2014</v>
          </cell>
          <cell r="S135">
            <v>86732.800000000003</v>
          </cell>
          <cell r="T135">
            <v>86732.800000000003</v>
          </cell>
          <cell r="U135">
            <v>15052.800000000003</v>
          </cell>
          <cell r="V135">
            <v>15052.800000000003</v>
          </cell>
          <cell r="W135">
            <v>71680</v>
          </cell>
          <cell r="X135">
            <v>71680</v>
          </cell>
          <cell r="Y135">
            <v>70</v>
          </cell>
          <cell r="Z135">
            <v>70</v>
          </cell>
          <cell r="AA135">
            <v>50176</v>
          </cell>
          <cell r="AB135">
            <v>50176</v>
          </cell>
        </row>
        <row r="136">
          <cell r="J136" t="str">
            <v>KPFI-16/134</v>
          </cell>
          <cell r="K136" t="str">
            <v>VAS "Ceļu satiksmes drošības direkcija"</v>
          </cell>
          <cell r="L136">
            <v>31.65</v>
          </cell>
          <cell r="M136" t="str">
            <v>7.1</v>
          </cell>
          <cell r="N136" t="str">
            <v>VAS „Ceļu satiksmes drošības direkcija”</v>
          </cell>
          <cell r="O136" t="str">
            <v>Atkārtota vērtēšana (pieprasīts iesniegt līdz 10 precizējumiem) un lēmuma sagatavošana (6)</v>
          </cell>
          <cell r="P136">
            <v>2</v>
          </cell>
          <cell r="Q136" t="str">
            <v>2014.05.26.</v>
          </cell>
          <cell r="S136">
            <v>126830.78</v>
          </cell>
          <cell r="T136">
            <v>126830.78</v>
          </cell>
          <cell r="U136">
            <v>22011.959999999992</v>
          </cell>
          <cell r="V136">
            <v>22011.959999999992</v>
          </cell>
          <cell r="W136">
            <v>104818.82</v>
          </cell>
          <cell r="X136">
            <v>104818.82</v>
          </cell>
          <cell r="Y136">
            <v>50</v>
          </cell>
          <cell r="Z136">
            <v>50</v>
          </cell>
          <cell r="AA136">
            <v>52409.41</v>
          </cell>
          <cell r="AB136">
            <v>52409.41</v>
          </cell>
        </row>
        <row r="137">
          <cell r="J137" t="str">
            <v>KPFI-16/135</v>
          </cell>
          <cell r="K137" t="str">
            <v>VAS "Ceļu satiksmes drošības direkcija"</v>
          </cell>
          <cell r="L137">
            <v>18.989999999999998</v>
          </cell>
          <cell r="M137" t="str">
            <v>7.3</v>
          </cell>
          <cell r="N137" t="str">
            <v>VAS „Ceļu satiksmes drošības direkcija”</v>
          </cell>
          <cell r="O137" t="str">
            <v>Atkārtota vērtēšana (pieprasīts iesniegt līdz 10 precizējumiem) un lēmuma sagatavošana (3)</v>
          </cell>
          <cell r="P137">
            <v>2</v>
          </cell>
          <cell r="Q137" t="str">
            <v>2014.05.26.</v>
          </cell>
          <cell r="S137">
            <v>75557.649999999994</v>
          </cell>
          <cell r="T137">
            <v>75557.649999999994</v>
          </cell>
          <cell r="U137">
            <v>13113.309999999998</v>
          </cell>
          <cell r="V137">
            <v>13113.309999999998</v>
          </cell>
          <cell r="W137">
            <v>62444.34</v>
          </cell>
          <cell r="X137">
            <v>62444.34</v>
          </cell>
          <cell r="Y137">
            <v>50</v>
          </cell>
          <cell r="Z137">
            <v>50</v>
          </cell>
          <cell r="AA137">
            <v>31222.17</v>
          </cell>
          <cell r="AB137">
            <v>31222.17</v>
          </cell>
        </row>
        <row r="138">
          <cell r="J138" t="str">
            <v>KPFI-16/136</v>
          </cell>
          <cell r="K138" t="str">
            <v>VAS "Ceļu satiksmes drošības direkcija"</v>
          </cell>
          <cell r="L138">
            <v>18.989999999999998</v>
          </cell>
          <cell r="M138" t="str">
            <v>7.3</v>
          </cell>
          <cell r="N138" t="str">
            <v>VAS „Ceļu satiksmes drošības direkcija”</v>
          </cell>
          <cell r="O138" t="str">
            <v>Atkārtota vērtēšana (pieprasīts iesniegt līdz 10 precizējumiem) un lēmuma sagatavošana (3)</v>
          </cell>
          <cell r="P138">
            <v>2</v>
          </cell>
          <cell r="Q138" t="str">
            <v>2014.05.26.</v>
          </cell>
          <cell r="S138">
            <v>48647.25</v>
          </cell>
          <cell r="T138">
            <v>48647.25</v>
          </cell>
          <cell r="U138">
            <v>8442.9100000000035</v>
          </cell>
          <cell r="V138">
            <v>8442.9100000000035</v>
          </cell>
          <cell r="W138">
            <v>40204.339999999997</v>
          </cell>
          <cell r="X138">
            <v>40204.339999999997</v>
          </cell>
          <cell r="Y138">
            <v>50</v>
          </cell>
          <cell r="Z138">
            <v>50</v>
          </cell>
          <cell r="AA138">
            <v>20102.169999999998</v>
          </cell>
          <cell r="AB138">
            <v>20102.169999999998</v>
          </cell>
        </row>
        <row r="139">
          <cell r="J139" t="str">
            <v>KPFI-16/137</v>
          </cell>
          <cell r="K139" t="str">
            <v>SIA "Transporent auto noma"</v>
          </cell>
          <cell r="L139">
            <v>18.989999999999998</v>
          </cell>
          <cell r="M139" t="str">
            <v>7.1</v>
          </cell>
          <cell r="N139" t="str">
            <v>SIA „Transporent auto noma”</v>
          </cell>
          <cell r="O139" t="str">
            <v>Atkārtota vērtēšana (pieprasīts iesniegt līdz 10 precizējumiem) un lēmuma sagatavošana (3)</v>
          </cell>
          <cell r="P139">
            <v>2</v>
          </cell>
          <cell r="Q139" t="str">
            <v>23.05.2014</v>
          </cell>
          <cell r="S139">
            <v>57600</v>
          </cell>
          <cell r="T139">
            <v>57600</v>
          </cell>
          <cell r="U139">
            <v>9996.6999999999971</v>
          </cell>
          <cell r="V139">
            <v>9996.6999999999971</v>
          </cell>
          <cell r="W139">
            <v>47603.3</v>
          </cell>
          <cell r="X139">
            <v>47603.3</v>
          </cell>
          <cell r="Y139">
            <v>50</v>
          </cell>
          <cell r="Z139">
            <v>49.999978993052999</v>
          </cell>
          <cell r="AA139">
            <v>23801.64</v>
          </cell>
          <cell r="AB139">
            <v>23801.64</v>
          </cell>
        </row>
        <row r="140">
          <cell r="J140" t="str">
            <v>KPFI-16/138</v>
          </cell>
          <cell r="K140" t="str">
            <v>SIA "Transporent""</v>
          </cell>
          <cell r="L140">
            <v>31.65</v>
          </cell>
          <cell r="M140" t="str">
            <v>7.1</v>
          </cell>
          <cell r="N140" t="str">
            <v>SIA „Transporent”</v>
          </cell>
          <cell r="O140" t="str">
            <v>Atkārtota vērtēšana (pieprasīts iesniegt līdz 10 precizējumiem) un lēmuma sagatavošana (5)</v>
          </cell>
          <cell r="P140">
            <v>2</v>
          </cell>
          <cell r="Q140" t="str">
            <v>23.05.2014</v>
          </cell>
          <cell r="S140">
            <v>162000</v>
          </cell>
          <cell r="T140">
            <v>162000</v>
          </cell>
          <cell r="U140">
            <v>28115.73000000001</v>
          </cell>
          <cell r="V140">
            <v>28115.73000000001</v>
          </cell>
          <cell r="W140">
            <v>133884.26999999999</v>
          </cell>
          <cell r="X140">
            <v>133884.26999999999</v>
          </cell>
          <cell r="Y140">
            <v>41.453712000000003</v>
          </cell>
          <cell r="Z140">
            <v>41.453712224744557</v>
          </cell>
          <cell r="AA140">
            <v>55500</v>
          </cell>
          <cell r="AB140">
            <v>55500</v>
          </cell>
        </row>
        <row r="141">
          <cell r="J141" t="str">
            <v>KPFI-16/139</v>
          </cell>
          <cell r="K141" t="str">
            <v>Ventspils Tehnikums</v>
          </cell>
          <cell r="L141">
            <v>31.65</v>
          </cell>
          <cell r="M141" t="str">
            <v>7.1</v>
          </cell>
          <cell r="N141" t="str">
            <v>Ventspils Tehnikums</v>
          </cell>
          <cell r="O141" t="str">
            <v>Atkārtota vērtēšana (pieprasīts iesniegt līdz 10 precizējumiem) un lēmuma sagatavošana (6)</v>
          </cell>
          <cell r="P141">
            <v>2</v>
          </cell>
          <cell r="Q141" t="str">
            <v>2014.05.27.</v>
          </cell>
          <cell r="S141">
            <v>27046</v>
          </cell>
          <cell r="T141">
            <v>27046</v>
          </cell>
          <cell r="U141">
            <v>0</v>
          </cell>
          <cell r="V141">
            <v>0</v>
          </cell>
          <cell r="W141">
            <v>27046</v>
          </cell>
          <cell r="X141">
            <v>27046</v>
          </cell>
          <cell r="Y141">
            <v>68.400000000000006</v>
          </cell>
          <cell r="Z141">
            <v>68.401981808770245</v>
          </cell>
          <cell r="AA141">
            <v>18500</v>
          </cell>
          <cell r="AB141">
            <v>18500</v>
          </cell>
        </row>
        <row r="142">
          <cell r="J142" t="str">
            <v>KPFI-16/140</v>
          </cell>
          <cell r="K142" t="str">
            <v>Varakļānu novada pašvaldība</v>
          </cell>
          <cell r="L142">
            <v>18.989999999999998</v>
          </cell>
          <cell r="M142" t="str">
            <v>7.1</v>
          </cell>
          <cell r="N142" t="str">
            <v>Varakļānu novada pašvaldība</v>
          </cell>
          <cell r="O142" t="str">
            <v>Atkārtota vērtēšana (pieprasīts iesniegt līdz 10 precizējumiem) un lēmuma sagatavošana (2)</v>
          </cell>
          <cell r="P142">
            <v>2</v>
          </cell>
          <cell r="Q142" t="str">
            <v>2014.05.28.</v>
          </cell>
          <cell r="S142">
            <v>52756</v>
          </cell>
          <cell r="T142">
            <v>52756</v>
          </cell>
          <cell r="U142">
            <v>0</v>
          </cell>
          <cell r="V142">
            <v>0</v>
          </cell>
          <cell r="W142">
            <v>52756</v>
          </cell>
          <cell r="X142">
            <v>52756</v>
          </cell>
          <cell r="Y142">
            <v>70.13</v>
          </cell>
          <cell r="Z142">
            <v>70.134202744711502</v>
          </cell>
          <cell r="AA142">
            <v>37000</v>
          </cell>
          <cell r="AB142">
            <v>37000</v>
          </cell>
        </row>
        <row r="143">
          <cell r="J143" t="str">
            <v>KPFI-16/141</v>
          </cell>
          <cell r="K143" t="str">
            <v>Profesionālās izglītības kompetences centrs "Kuldīgas Tehnoloģiju un tūrisma tehnikums"</v>
          </cell>
          <cell r="L143">
            <v>44.31</v>
          </cell>
          <cell r="M143" t="str">
            <v>7.3</v>
          </cell>
          <cell r="N143" t="str">
            <v>Profesionālās izglītības kompetences centrs. Kuldīgas Tehnoloģiju un tūrisma tehnikums</v>
          </cell>
          <cell r="O143" t="str">
            <v>Atkārtota vērtēšana pilna (pieprasīts iesniegt 10 precizējumus vai vairāk) un lēmuma sagatavošana (10)</v>
          </cell>
          <cell r="P143">
            <v>4</v>
          </cell>
          <cell r="U143">
            <v>0</v>
          </cell>
          <cell r="V143">
            <v>0</v>
          </cell>
          <cell r="Z143" t="e">
            <v>#DIV/0!</v>
          </cell>
        </row>
        <row r="144">
          <cell r="J144" t="str">
            <v>KPFI-16/142</v>
          </cell>
          <cell r="K144" t="str">
            <v>Profesionālās izglītības kompetences centrs "Kuldīgas Tehnoloģiju un tūrisma tehnikums"</v>
          </cell>
          <cell r="L144">
            <v>18.989999999999998</v>
          </cell>
          <cell r="M144" t="str">
            <v>7.1</v>
          </cell>
          <cell r="N144" t="str">
            <v>Profesionālās izglītības kompetences centrs. Kuldīgas Tehnoloģiju un tūrisma tehnikums</v>
          </cell>
          <cell r="O144" t="str">
            <v>Atkārtota vērtēšana (pieprasīts iesniegt līdz 10 precizējumiem) un lēmuma sagatavošana (4)</v>
          </cell>
          <cell r="P144">
            <v>2</v>
          </cell>
          <cell r="Q144" t="str">
            <v>2014.06.04.</v>
          </cell>
          <cell r="S144">
            <v>25296</v>
          </cell>
          <cell r="T144">
            <v>25296</v>
          </cell>
          <cell r="U144">
            <v>0</v>
          </cell>
          <cell r="V144">
            <v>0</v>
          </cell>
          <cell r="W144">
            <v>25296</v>
          </cell>
          <cell r="X144">
            <v>25296</v>
          </cell>
          <cell r="Y144">
            <v>73.13</v>
          </cell>
          <cell r="Z144">
            <v>73.134092346616058</v>
          </cell>
          <cell r="AA144">
            <v>18500</v>
          </cell>
          <cell r="AB144">
            <v>18500</v>
          </cell>
        </row>
        <row r="145">
          <cell r="J145" t="str">
            <v>KPFI-16/143</v>
          </cell>
          <cell r="K145" t="str">
            <v>Rūjienas novada pašvaldība</v>
          </cell>
          <cell r="L145">
            <v>18.989999999999998</v>
          </cell>
          <cell r="M145" t="str">
            <v>7.1</v>
          </cell>
          <cell r="N145" t="str">
            <v>Rūjienas novada pašvaldība</v>
          </cell>
          <cell r="O145" t="str">
            <v>Atkārtota vērtēšana (pieprasīts iesniegt līdz 10 precizējumiem) un lēmuma sagatavošana (1)</v>
          </cell>
          <cell r="P145">
            <v>2</v>
          </cell>
          <cell r="Q145">
            <v>41788</v>
          </cell>
          <cell r="S145">
            <v>26257</v>
          </cell>
          <cell r="T145">
            <v>26257</v>
          </cell>
          <cell r="U145">
            <v>4557</v>
          </cell>
          <cell r="V145">
            <v>4557</v>
          </cell>
          <cell r="W145">
            <v>21700</v>
          </cell>
          <cell r="X145">
            <v>21700</v>
          </cell>
          <cell r="Y145">
            <v>85</v>
          </cell>
          <cell r="Z145">
            <v>85</v>
          </cell>
          <cell r="AA145">
            <v>18445</v>
          </cell>
          <cell r="AB145">
            <v>18445</v>
          </cell>
        </row>
        <row r="146">
          <cell r="J146" t="str">
            <v>KPFI-16/144</v>
          </cell>
          <cell r="K146" t="str">
            <v>Daugavpils Universitāte</v>
          </cell>
          <cell r="L146">
            <v>18.989999999999998</v>
          </cell>
          <cell r="M146" t="str">
            <v>7.1</v>
          </cell>
          <cell r="N146" t="str">
            <v>Daugavpils Universitāte</v>
          </cell>
          <cell r="O146" t="str">
            <v>Atkārtota vērtēšana (pieprasīts iesniegt līdz 10 precizējumiem) un lēmuma sagatavošana (2)</v>
          </cell>
          <cell r="P146">
            <v>2</v>
          </cell>
          <cell r="Q146" t="str">
            <v>2014.05.29.</v>
          </cell>
          <cell r="S146">
            <v>101185.04</v>
          </cell>
          <cell r="T146">
            <v>101185.04</v>
          </cell>
          <cell r="U146">
            <v>0</v>
          </cell>
          <cell r="V146">
            <v>0</v>
          </cell>
          <cell r="W146">
            <v>101185.04</v>
          </cell>
          <cell r="X146">
            <v>101185.04</v>
          </cell>
          <cell r="Y146">
            <v>73.13</v>
          </cell>
          <cell r="Z146">
            <v>73.133340659844578</v>
          </cell>
          <cell r="AA146">
            <v>74000</v>
          </cell>
          <cell r="AB146">
            <v>74000</v>
          </cell>
        </row>
        <row r="147">
          <cell r="J147" t="str">
            <v>KPFI-16/145</v>
          </cell>
          <cell r="K147" t="str">
            <v>SIA "OSP"</v>
          </cell>
          <cell r="L147">
            <v>31.65</v>
          </cell>
          <cell r="M147" t="str">
            <v>7.1</v>
          </cell>
          <cell r="N147" t="str">
            <v>SIA „OSP”</v>
          </cell>
          <cell r="O147" t="str">
            <v>Atkārtota vērtēšana (pieprasīts iesniegt līdz 10 precizējumiem) un lēmuma sagatavošana (6)</v>
          </cell>
          <cell r="P147">
            <v>2</v>
          </cell>
          <cell r="Q147" t="str">
            <v>2014.05.27.</v>
          </cell>
          <cell r="S147">
            <v>27051</v>
          </cell>
          <cell r="T147">
            <v>27051</v>
          </cell>
          <cell r="U147">
            <v>4694.7999999999993</v>
          </cell>
          <cell r="V147">
            <v>4694.7999999999993</v>
          </cell>
          <cell r="W147">
            <v>22356.2</v>
          </cell>
          <cell r="X147">
            <v>22356.2</v>
          </cell>
          <cell r="Y147">
            <v>50</v>
          </cell>
          <cell r="Z147">
            <v>50</v>
          </cell>
          <cell r="AA147">
            <v>11157.1</v>
          </cell>
          <cell r="AB147">
            <v>11178.1</v>
          </cell>
        </row>
        <row r="148">
          <cell r="J148" t="str">
            <v>KPFI-16/146</v>
          </cell>
          <cell r="K148" t="str">
            <v>Ilūkstes novada pašvaldība</v>
          </cell>
          <cell r="L148">
            <v>18.989999999999998</v>
          </cell>
          <cell r="M148" t="str">
            <v>7.1</v>
          </cell>
          <cell r="N148" t="str">
            <v>Ilūkstes novada pašvaldība</v>
          </cell>
          <cell r="O148" t="str">
            <v>Atkārtota vērtēšana (pieprasīts iesniegt līdz 10 precizējumiem) un lēmuma sagatavošana (0)</v>
          </cell>
          <cell r="P148">
            <v>2</v>
          </cell>
          <cell r="Q148" t="str">
            <v>2014.05.146.</v>
          </cell>
          <cell r="S148">
            <v>61586</v>
          </cell>
          <cell r="T148">
            <v>61586</v>
          </cell>
          <cell r="U148">
            <v>0</v>
          </cell>
          <cell r="V148">
            <v>0</v>
          </cell>
          <cell r="W148">
            <v>61586</v>
          </cell>
          <cell r="X148">
            <v>61586</v>
          </cell>
          <cell r="Y148">
            <v>56.95</v>
          </cell>
          <cell r="Z148">
            <v>56.954502646705421</v>
          </cell>
          <cell r="AA148">
            <v>35076</v>
          </cell>
          <cell r="AB148">
            <v>35076</v>
          </cell>
        </row>
        <row r="149">
          <cell r="J149" t="str">
            <v>KPFI-16/147</v>
          </cell>
          <cell r="K149" t="str">
            <v>SIA "LGV Network"</v>
          </cell>
          <cell r="L149">
            <v>18.989999999999998</v>
          </cell>
          <cell r="M149" t="str">
            <v>7.3</v>
          </cell>
          <cell r="N149" t="str">
            <v>SIA „LGV Network”</v>
          </cell>
          <cell r="O149" t="str">
            <v>Atkārtota vērtēšana (pieprasīts iesniegt līdz 10 precizējumiem) un lēmuma sagatavošana (4)</v>
          </cell>
          <cell r="P149">
            <v>2</v>
          </cell>
          <cell r="Q149" t="str">
            <v>2014.05.28.</v>
          </cell>
          <cell r="S149">
            <v>96800</v>
          </cell>
          <cell r="T149">
            <v>96800</v>
          </cell>
          <cell r="U149">
            <v>16800</v>
          </cell>
          <cell r="V149">
            <v>16800</v>
          </cell>
          <cell r="W149">
            <v>80000</v>
          </cell>
          <cell r="X149">
            <v>80000</v>
          </cell>
          <cell r="Y149">
            <v>70</v>
          </cell>
          <cell r="Z149">
            <v>70</v>
          </cell>
          <cell r="AA149">
            <v>56000</v>
          </cell>
          <cell r="AB149">
            <v>56000</v>
          </cell>
        </row>
        <row r="150">
          <cell r="J150" t="str">
            <v>KPFI-16/148</v>
          </cell>
          <cell r="K150" t="str">
            <v>SIA "EHRLE Jūrmala"</v>
          </cell>
          <cell r="L150">
            <v>31.65</v>
          </cell>
          <cell r="M150" t="str">
            <v>7.1</v>
          </cell>
          <cell r="N150" t="str">
            <v>SIA „EHRLE Jūrmala”</v>
          </cell>
          <cell r="O150" t="str">
            <v>Atkārtota vērtēšana (pieprasīts iesniegt līdz 10 precizējumiem) un lēmuma sagatavošana (6)</v>
          </cell>
          <cell r="P150">
            <v>2</v>
          </cell>
          <cell r="Q150" t="str">
            <v>27.05.2014</v>
          </cell>
          <cell r="S150">
            <v>34900</v>
          </cell>
          <cell r="T150">
            <v>34900.01</v>
          </cell>
          <cell r="U150">
            <v>6057.02</v>
          </cell>
          <cell r="V150">
            <v>6057.0300000000025</v>
          </cell>
          <cell r="W150">
            <v>28842.98</v>
          </cell>
          <cell r="X150">
            <v>28842.98</v>
          </cell>
          <cell r="Y150">
            <v>49.925922999999997</v>
          </cell>
          <cell r="Z150">
            <v>49.925493135591395</v>
          </cell>
          <cell r="AA150">
            <v>14400</v>
          </cell>
          <cell r="AB150">
            <v>14400</v>
          </cell>
        </row>
        <row r="151">
          <cell r="J151" t="str">
            <v>KPFI-16/149</v>
          </cell>
          <cell r="K151" t="str">
            <v>SIA "Grēen Science"</v>
          </cell>
          <cell r="L151">
            <v>12.66</v>
          </cell>
          <cell r="M151" t="str">
            <v>7.1</v>
          </cell>
          <cell r="N151" t="str">
            <v>SIA „Green Science”</v>
          </cell>
          <cell r="O151" t="str">
            <v>Atkārtota vērtēšana (pieprasīts iesniegt līdz 10 precizējumiem) un lēmuma sagatavošana (0)</v>
          </cell>
          <cell r="P151">
            <v>2</v>
          </cell>
          <cell r="U151">
            <v>0</v>
          </cell>
          <cell r="V151">
            <v>0</v>
          </cell>
          <cell r="Z151" t="e">
            <v>#DIV/0!</v>
          </cell>
        </row>
        <row r="152">
          <cell r="J152" t="str">
            <v>KPFI-16/150</v>
          </cell>
          <cell r="K152" t="str">
            <v>SIA "EHRLE EU"</v>
          </cell>
          <cell r="L152">
            <v>18.989999999999998</v>
          </cell>
          <cell r="M152" t="str">
            <v>7.1</v>
          </cell>
          <cell r="N152" t="str">
            <v>SIA „EHRLE EU”</v>
          </cell>
          <cell r="O152" t="str">
            <v>Atkārtota vērtēšana (pieprasīts iesniegt līdz 10 precizējumiem) un lēmuma sagatavošana (4)</v>
          </cell>
          <cell r="P152">
            <v>2</v>
          </cell>
          <cell r="Q152">
            <v>41782</v>
          </cell>
          <cell r="S152">
            <v>34900.01</v>
          </cell>
          <cell r="T152">
            <v>34900.01</v>
          </cell>
          <cell r="U152">
            <v>6057.0300000000025</v>
          </cell>
          <cell r="V152">
            <v>6057.0300000000025</v>
          </cell>
          <cell r="W152">
            <v>28842.98</v>
          </cell>
          <cell r="X152">
            <v>28842.98</v>
          </cell>
          <cell r="Y152">
            <v>49.93</v>
          </cell>
          <cell r="Z152">
            <v>49.925493135591395</v>
          </cell>
          <cell r="AA152">
            <v>14400</v>
          </cell>
          <cell r="AB152">
            <v>14400</v>
          </cell>
        </row>
        <row r="153">
          <cell r="J153" t="str">
            <v>KPFI-16/151</v>
          </cell>
          <cell r="K153" t="str">
            <v>SIA "LGV Network"</v>
          </cell>
          <cell r="L153">
            <v>18.989999999999998</v>
          </cell>
          <cell r="M153" t="str">
            <v>7.3</v>
          </cell>
          <cell r="N153" t="str">
            <v>SIA „LGV Network”</v>
          </cell>
          <cell r="O153" t="str">
            <v>Atkārtota vērtēšana (pieprasīts iesniegt līdz 10 precizējumiem) un lēmuma sagatavošana (4)</v>
          </cell>
          <cell r="P153">
            <v>2</v>
          </cell>
          <cell r="Q153" t="str">
            <v>2014.05.28.</v>
          </cell>
          <cell r="S153">
            <v>82885</v>
          </cell>
          <cell r="T153">
            <v>82885</v>
          </cell>
          <cell r="U153">
            <v>14385</v>
          </cell>
          <cell r="V153">
            <v>14385</v>
          </cell>
          <cell r="W153">
            <v>68500</v>
          </cell>
          <cell r="X153">
            <v>68500</v>
          </cell>
          <cell r="Y153">
            <v>70</v>
          </cell>
          <cell r="Z153">
            <v>70</v>
          </cell>
          <cell r="AA153">
            <v>47950</v>
          </cell>
          <cell r="AB153">
            <v>47950</v>
          </cell>
        </row>
        <row r="154">
          <cell r="J154" t="str">
            <v>KPFI-16/152</v>
          </cell>
          <cell r="K154" t="str">
            <v>SIA "LGV Network"</v>
          </cell>
          <cell r="L154">
            <v>18.989999999999998</v>
          </cell>
          <cell r="M154" t="str">
            <v>7.1</v>
          </cell>
          <cell r="N154" t="str">
            <v>SIA „LGV Network”</v>
          </cell>
          <cell r="O154" t="str">
            <v>Atkārtota vērtēšana (pieprasīts iesniegt līdz 10 precizējumiem) un lēmuma sagatavošana (3)</v>
          </cell>
          <cell r="P154">
            <v>2</v>
          </cell>
          <cell r="Q154" t="str">
            <v>2014.05.27.</v>
          </cell>
          <cell r="S154">
            <v>92135.14</v>
          </cell>
          <cell r="T154">
            <v>92135.14</v>
          </cell>
          <cell r="U154">
            <v>15990.399999999994</v>
          </cell>
          <cell r="V154">
            <v>15990.399999999994</v>
          </cell>
          <cell r="W154">
            <v>76144.740000000005</v>
          </cell>
          <cell r="X154">
            <v>76144.740000000005</v>
          </cell>
          <cell r="Y154">
            <v>50</v>
          </cell>
          <cell r="Z154">
            <v>50</v>
          </cell>
          <cell r="AA154">
            <v>38072.370000000003</v>
          </cell>
          <cell r="AB154">
            <v>38072.370000000003</v>
          </cell>
        </row>
        <row r="155">
          <cell r="J155" t="str">
            <v>KPFI-16/153</v>
          </cell>
          <cell r="K155" t="str">
            <v>SIA "LGV Network"</v>
          </cell>
          <cell r="L155">
            <v>18.989999999999998</v>
          </cell>
          <cell r="M155" t="str">
            <v>7.3</v>
          </cell>
          <cell r="N155" t="str">
            <v>SIA „LGV Network”</v>
          </cell>
          <cell r="O155" t="str">
            <v>Atkārtota vērtēšana (pieprasīts iesniegt līdz 10 precizējumiem) un lēmuma sagatavošana (4)</v>
          </cell>
          <cell r="P155">
            <v>2</v>
          </cell>
          <cell r="Q155" t="str">
            <v>2014.05.28.</v>
          </cell>
          <cell r="S155">
            <v>76835</v>
          </cell>
          <cell r="T155">
            <v>76835</v>
          </cell>
          <cell r="U155">
            <v>13335</v>
          </cell>
          <cell r="V155">
            <v>13335</v>
          </cell>
          <cell r="W155">
            <v>63500</v>
          </cell>
          <cell r="X155">
            <v>63500</v>
          </cell>
          <cell r="Y155">
            <v>70</v>
          </cell>
          <cell r="Z155">
            <v>70</v>
          </cell>
          <cell r="AA155">
            <v>44450</v>
          </cell>
          <cell r="AB155">
            <v>44450</v>
          </cell>
        </row>
        <row r="156">
          <cell r="J156" t="str">
            <v>KPFI-16/154</v>
          </cell>
          <cell r="K156" t="str">
            <v>SIA "LGV Network"</v>
          </cell>
          <cell r="L156">
            <v>18.989999999999998</v>
          </cell>
          <cell r="M156" t="str">
            <v>7.3</v>
          </cell>
          <cell r="N156" t="str">
            <v>SIA „LGV Network”</v>
          </cell>
          <cell r="O156" t="str">
            <v>Atkārtota vērtēšana (pieprasīts iesniegt līdz 10 precizējumiem) un lēmuma sagatavošana (4)</v>
          </cell>
          <cell r="P156">
            <v>2</v>
          </cell>
          <cell r="Q156" t="str">
            <v>2014.05.28.</v>
          </cell>
          <cell r="S156">
            <v>18755</v>
          </cell>
          <cell r="T156">
            <v>18755</v>
          </cell>
          <cell r="U156">
            <v>3255</v>
          </cell>
          <cell r="V156">
            <v>3255</v>
          </cell>
          <cell r="W156">
            <v>15500</v>
          </cell>
          <cell r="X156">
            <v>15500</v>
          </cell>
          <cell r="Y156">
            <v>70</v>
          </cell>
          <cell r="Z156">
            <v>70</v>
          </cell>
          <cell r="AA156">
            <v>10850</v>
          </cell>
          <cell r="AB156">
            <v>10850</v>
          </cell>
        </row>
        <row r="157">
          <cell r="J157" t="str">
            <v>KPFI-16/155</v>
          </cell>
          <cell r="K157" t="str">
            <v>SIA "LGV Network"</v>
          </cell>
          <cell r="L157">
            <v>18.989999999999998</v>
          </cell>
          <cell r="M157" t="str">
            <v>7.3</v>
          </cell>
          <cell r="N157" t="str">
            <v>SIA „LGV Network”</v>
          </cell>
          <cell r="O157" t="str">
            <v>Atkārtota vērtēšana (pieprasīts iesniegt līdz 10 precizējumiem) un lēmuma sagatavošana (4)</v>
          </cell>
          <cell r="P157">
            <v>2</v>
          </cell>
          <cell r="Q157" t="str">
            <v>2014.05.28.</v>
          </cell>
          <cell r="S157">
            <v>18755</v>
          </cell>
          <cell r="T157">
            <v>18755</v>
          </cell>
          <cell r="U157">
            <v>3255</v>
          </cell>
          <cell r="V157">
            <v>3255</v>
          </cell>
          <cell r="W157">
            <v>15500</v>
          </cell>
          <cell r="X157">
            <v>15500</v>
          </cell>
          <cell r="Y157">
            <v>70</v>
          </cell>
          <cell r="Z157">
            <v>70</v>
          </cell>
          <cell r="AA157">
            <v>10850</v>
          </cell>
          <cell r="AB157">
            <v>10850</v>
          </cell>
        </row>
        <row r="158">
          <cell r="J158" t="str">
            <v>KPFI-16/156</v>
          </cell>
          <cell r="K158" t="str">
            <v>SIA „Zaļās vides serviss”</v>
          </cell>
          <cell r="L158">
            <v>18.989999999999998</v>
          </cell>
          <cell r="M158" t="str">
            <v>7.1</v>
          </cell>
          <cell r="N158" t="str">
            <v>SIA „Zaļās vides serviss”</v>
          </cell>
          <cell r="O158" t="str">
            <v>Atkārtota vērtēšana (pieprasīts iesniegt līdz 10 precizējumiem) un lēmuma sagatavošana (2)</v>
          </cell>
          <cell r="P158">
            <v>2</v>
          </cell>
          <cell r="Q158" t="str">
            <v>2014.05.22.</v>
          </cell>
          <cell r="S158">
            <v>34900</v>
          </cell>
          <cell r="T158">
            <v>34900</v>
          </cell>
          <cell r="U158">
            <v>6057.02</v>
          </cell>
          <cell r="V158">
            <v>6057.02</v>
          </cell>
          <cell r="W158">
            <v>28842.98</v>
          </cell>
          <cell r="X158">
            <v>28842.98</v>
          </cell>
          <cell r="Y158">
            <v>49.93</v>
          </cell>
          <cell r="Z158">
            <v>49.925493135591395</v>
          </cell>
          <cell r="AA158">
            <v>14400</v>
          </cell>
          <cell r="AB158">
            <v>14400</v>
          </cell>
        </row>
        <row r="159">
          <cell r="J159" t="str">
            <v>KPFI-16/157</v>
          </cell>
          <cell r="K159" t="str">
            <v>SIA "Euro Balt Ship Supply"</v>
          </cell>
          <cell r="L159">
            <v>31.65</v>
          </cell>
          <cell r="M159" t="str">
            <v>7.3</v>
          </cell>
          <cell r="N159" t="str">
            <v>SIA „Euro Balt Ship Supply”</v>
          </cell>
          <cell r="O159" t="str">
            <v>Pirmreizēja vērtēšana pilna un lēmums par apstiprināšanu vai precizēšanu (no 5 līdz 10 precizējumiem) (5)</v>
          </cell>
          <cell r="P159">
            <v>2</v>
          </cell>
          <cell r="Q159" t="str">
            <v>27.05.2014</v>
          </cell>
          <cell r="S159">
            <v>44165</v>
          </cell>
          <cell r="T159">
            <v>44165</v>
          </cell>
          <cell r="U159">
            <v>7665</v>
          </cell>
          <cell r="V159">
            <v>7665</v>
          </cell>
          <cell r="W159">
            <v>36500</v>
          </cell>
          <cell r="X159">
            <v>36500</v>
          </cell>
          <cell r="Y159">
            <v>70</v>
          </cell>
          <cell r="Z159">
            <v>70</v>
          </cell>
          <cell r="AA159">
            <v>25550</v>
          </cell>
          <cell r="AB159">
            <v>25550</v>
          </cell>
        </row>
        <row r="160">
          <cell r="J160" t="str">
            <v>KPFI-16/158</v>
          </cell>
          <cell r="K160" t="str">
            <v>SIA "Euro Balt Ship Supply"</v>
          </cell>
          <cell r="L160">
            <v>31.65</v>
          </cell>
          <cell r="M160" t="str">
            <v>7.1</v>
          </cell>
          <cell r="N160" t="str">
            <v>SIA „Euro Balt Ship Supply”</v>
          </cell>
          <cell r="O160" t="str">
            <v>Atkārtota vērtēšana (pieprasīts iesniegt līdz 10 precizējumiem) un lēmuma sagatavošana (6)</v>
          </cell>
          <cell r="P160">
            <v>2</v>
          </cell>
          <cell r="Q160" t="str">
            <v>27.05.2014</v>
          </cell>
          <cell r="S160">
            <v>66066</v>
          </cell>
          <cell r="T160">
            <v>66066</v>
          </cell>
          <cell r="U160">
            <v>11466</v>
          </cell>
          <cell r="V160">
            <v>11466</v>
          </cell>
          <cell r="W160">
            <v>54600</v>
          </cell>
          <cell r="X160">
            <v>54600</v>
          </cell>
          <cell r="Y160">
            <v>50</v>
          </cell>
          <cell r="Z160">
            <v>50</v>
          </cell>
          <cell r="AA160">
            <v>27300</v>
          </cell>
          <cell r="AB160">
            <v>27300</v>
          </cell>
        </row>
        <row r="161">
          <cell r="J161" t="str">
            <v>KPFI-16/159</v>
          </cell>
          <cell r="K161" t="str">
            <v>SIA "Eco-Innovations"</v>
          </cell>
          <cell r="L161">
            <v>18.989999999999998</v>
          </cell>
          <cell r="M161" t="str">
            <v>7.1</v>
          </cell>
          <cell r="N161" t="str">
            <v>SIA „Eco-Innovations”</v>
          </cell>
          <cell r="O161" t="str">
            <v>Atkārtota vērtēšana (pieprasīts iesniegt līdz 10 precizējumiem) un lēmuma sagatavošana (1)</v>
          </cell>
          <cell r="P161">
            <v>2</v>
          </cell>
          <cell r="S161">
            <v>36597.46</v>
          </cell>
          <cell r="U161">
            <v>0</v>
          </cell>
          <cell r="V161">
            <v>0</v>
          </cell>
          <cell r="W161">
            <v>36597.46</v>
          </cell>
          <cell r="Y161">
            <v>50</v>
          </cell>
          <cell r="AA161">
            <v>18298.73</v>
          </cell>
        </row>
        <row r="162">
          <cell r="J162" t="str">
            <v>KPFI-16/160</v>
          </cell>
          <cell r="K162" t="str">
            <v>SIA "Latcomfort Services"</v>
          </cell>
          <cell r="L162">
            <v>18.989999999999998</v>
          </cell>
          <cell r="M162" t="str">
            <v>7.1</v>
          </cell>
          <cell r="N162" t="str">
            <v>SIA „Latcomfort Services”</v>
          </cell>
          <cell r="O162" t="str">
            <v>Atkārtota vērtēšana (pieprasīts iesniegt līdz 10 precizējumiem) un lēmuma sagatavošana (2)</v>
          </cell>
          <cell r="P162">
            <v>2</v>
          </cell>
          <cell r="Q162" t="str">
            <v>2014.05.28.</v>
          </cell>
          <cell r="S162">
            <v>56232</v>
          </cell>
          <cell r="T162">
            <v>56232</v>
          </cell>
          <cell r="U162">
            <v>9759.2799999999988</v>
          </cell>
          <cell r="V162">
            <v>9759.2799999999988</v>
          </cell>
          <cell r="W162">
            <v>46472.72</v>
          </cell>
          <cell r="X162">
            <v>46472.72</v>
          </cell>
          <cell r="Y162">
            <v>50</v>
          </cell>
          <cell r="Z162">
            <v>50</v>
          </cell>
          <cell r="AA162">
            <v>23236.36</v>
          </cell>
          <cell r="AB162">
            <v>23236.36</v>
          </cell>
        </row>
        <row r="163">
          <cell r="J163" t="str">
            <v>KPFI-16/161</v>
          </cell>
          <cell r="K163" t="str">
            <v>SIA "LGV Network"</v>
          </cell>
          <cell r="L163">
            <v>18.989999999999998</v>
          </cell>
          <cell r="M163" t="str">
            <v>7.3</v>
          </cell>
          <cell r="N163" t="str">
            <v>SIA „LGV Network”</v>
          </cell>
          <cell r="O163" t="str">
            <v>Atkārtota vērtēšana (pieprasīts iesniegt līdz 10 precizējumiem) un lēmuma sagatavošana (4)</v>
          </cell>
          <cell r="P163">
            <v>2</v>
          </cell>
          <cell r="Q163" t="str">
            <v>2014.05.28.</v>
          </cell>
          <cell r="S163">
            <v>18755</v>
          </cell>
          <cell r="T163">
            <v>18755</v>
          </cell>
          <cell r="U163">
            <v>3255</v>
          </cell>
          <cell r="V163">
            <v>3255</v>
          </cell>
          <cell r="W163">
            <v>15500</v>
          </cell>
          <cell r="X163">
            <v>15500</v>
          </cell>
          <cell r="Y163">
            <v>70</v>
          </cell>
          <cell r="Z163">
            <v>70</v>
          </cell>
          <cell r="AA163">
            <v>10850</v>
          </cell>
          <cell r="AB163">
            <v>10850</v>
          </cell>
        </row>
        <row r="164">
          <cell r="J164" t="str">
            <v>KPFI-16/162</v>
          </cell>
          <cell r="K164" t="str">
            <v>SIA "LGV Network</v>
          </cell>
          <cell r="L164">
            <v>18.989999999999998</v>
          </cell>
          <cell r="M164" t="str">
            <v>7.3</v>
          </cell>
          <cell r="N164" t="str">
            <v>SIA „LGV Network”</v>
          </cell>
          <cell r="O164" t="str">
            <v>Atkārtota vērtēšana (pieprasīts iesniegt līdz 10 precizējumiem) un lēmuma sagatavošana (4)</v>
          </cell>
          <cell r="P164">
            <v>2</v>
          </cell>
          <cell r="Q164" t="str">
            <v>2014.05.28.</v>
          </cell>
          <cell r="S164">
            <v>82885</v>
          </cell>
          <cell r="T164">
            <v>82885</v>
          </cell>
          <cell r="U164">
            <v>14385</v>
          </cell>
          <cell r="V164">
            <v>14385</v>
          </cell>
          <cell r="W164">
            <v>68500</v>
          </cell>
          <cell r="X164">
            <v>68500</v>
          </cell>
          <cell r="Y164">
            <v>70</v>
          </cell>
          <cell r="Z164">
            <v>70</v>
          </cell>
          <cell r="AA164">
            <v>47950</v>
          </cell>
          <cell r="AB164">
            <v>47950</v>
          </cell>
        </row>
        <row r="165">
          <cell r="J165" t="str">
            <v>KPFI-16/163</v>
          </cell>
          <cell r="K165" t="str">
            <v>Tukuma novada dome</v>
          </cell>
          <cell r="L165">
            <v>18.989999999999998</v>
          </cell>
          <cell r="M165" t="str">
            <v>7.1</v>
          </cell>
          <cell r="N165" t="str">
            <v>Tukuma novada dome</v>
          </cell>
          <cell r="O165" t="str">
            <v>Atkārtota vērtēšana (pieprasīts iesniegt līdz 10 precizējumiem) un lēmuma sagatavošana (1)</v>
          </cell>
          <cell r="P165">
            <v>2</v>
          </cell>
          <cell r="Q165" t="str">
            <v>2014.05.20.</v>
          </cell>
          <cell r="S165">
            <v>26002</v>
          </cell>
          <cell r="T165">
            <v>26002</v>
          </cell>
          <cell r="U165">
            <v>0</v>
          </cell>
          <cell r="V165">
            <v>0</v>
          </cell>
          <cell r="W165">
            <v>26002</v>
          </cell>
          <cell r="X165">
            <v>26002</v>
          </cell>
          <cell r="Y165">
            <v>64</v>
          </cell>
          <cell r="Z165">
            <v>64.002769017767875</v>
          </cell>
          <cell r="AA165">
            <v>16642</v>
          </cell>
          <cell r="AB165">
            <v>16642</v>
          </cell>
        </row>
        <row r="166">
          <cell r="J166" t="str">
            <v>KPFI-16/164</v>
          </cell>
          <cell r="K166" t="str">
            <v>SIA "Ēko Auto Rent"</v>
          </cell>
          <cell r="L166">
            <v>44.31</v>
          </cell>
          <cell r="M166" t="str">
            <v>7.1</v>
          </cell>
          <cell r="N166" t="str">
            <v>Tukuma novada dome</v>
          </cell>
          <cell r="O166" t="str">
            <v>Pirmreizēja vērtēšana pilna un lēmums par apstiprināšanu vai precizēšanu (10 precizējumi vai vairāk) (11)</v>
          </cell>
          <cell r="P166">
            <v>4</v>
          </cell>
          <cell r="Q166" t="str">
            <v>2014.05.29.</v>
          </cell>
          <cell r="S166">
            <v>122500</v>
          </cell>
          <cell r="T166">
            <v>122500</v>
          </cell>
          <cell r="U166">
            <v>0</v>
          </cell>
          <cell r="V166">
            <v>0</v>
          </cell>
          <cell r="W166">
            <v>122500</v>
          </cell>
          <cell r="X166">
            <v>122500</v>
          </cell>
          <cell r="Y166">
            <v>30.2</v>
          </cell>
          <cell r="Z166">
            <v>30.204081632653061</v>
          </cell>
          <cell r="AA166">
            <v>37000</v>
          </cell>
          <cell r="AB166">
            <v>37000</v>
          </cell>
        </row>
        <row r="167">
          <cell r="L167">
            <v>3835.9799999999932</v>
          </cell>
          <cell r="N167" t="str">
            <v>Sākums</v>
          </cell>
          <cell r="O167" t="str">
            <v>Pirmreizēja vērtēšana pilna un lēmums par apstiprināšanu vai precizēšanu (līdz 5 precizējumiem) ()</v>
          </cell>
          <cell r="P167">
            <v>352</v>
          </cell>
        </row>
        <row r="168">
          <cell r="N168" t="str">
            <v>Beigas</v>
          </cell>
          <cell r="O168" t="str">
            <v>Atkārtota vērtēšana (pieprasīts iesniegt līdz 10 precizējumiem) un lēmuma sagatavošana ()</v>
          </cell>
          <cell r="P168">
            <v>2</v>
          </cell>
        </row>
        <row r="170">
          <cell r="N170" t="str">
            <v>Beigas</v>
          </cell>
          <cell r="O170" t="str">
            <v>Atkārtota vērtēšana (pieprasīts iesniegt līdz 10 precizējumiem) un lēmuma sagatavošana ()</v>
          </cell>
          <cell r="P170">
            <v>2</v>
          </cell>
        </row>
        <row r="172">
          <cell r="P172">
            <v>312</v>
          </cell>
        </row>
        <row r="173">
          <cell r="N173">
            <v>6.33</v>
          </cell>
          <cell r="P173">
            <v>2962.4399999999996</v>
          </cell>
        </row>
        <row r="174">
          <cell r="J174">
            <v>1</v>
          </cell>
          <cell r="K174">
            <v>2</v>
          </cell>
          <cell r="L174">
            <v>3</v>
          </cell>
          <cell r="M174">
            <v>4</v>
          </cell>
          <cell r="N174">
            <v>5</v>
          </cell>
          <cell r="O174">
            <v>6</v>
          </cell>
          <cell r="P174">
            <v>7</v>
          </cell>
          <cell r="Q174">
            <v>8</v>
          </cell>
          <cell r="R174">
            <v>9</v>
          </cell>
          <cell r="S174">
            <v>10</v>
          </cell>
          <cell r="T174">
            <v>11</v>
          </cell>
          <cell r="U174">
            <v>12</v>
          </cell>
          <cell r="V174">
            <v>13</v>
          </cell>
          <cell r="W174">
            <v>14</v>
          </cell>
          <cell r="X174">
            <v>15</v>
          </cell>
          <cell r="Y174">
            <v>16</v>
          </cell>
          <cell r="Z174">
            <v>17</v>
          </cell>
          <cell r="AA174">
            <v>18</v>
          </cell>
          <cell r="AB174">
            <v>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abSelected="1" topLeftCell="B52" workbookViewId="0">
      <selection activeCell="F17" sqref="F17"/>
    </sheetView>
  </sheetViews>
  <sheetFormatPr defaultRowHeight="12.75" x14ac:dyDescent="0.2"/>
  <cols>
    <col min="1" max="1" width="3.375" style="12" customWidth="1"/>
    <col min="2" max="2" width="12.375" style="13" customWidth="1"/>
    <col min="3" max="3" width="29.125" style="13" customWidth="1"/>
    <col min="4" max="4" width="21.25" style="12" customWidth="1"/>
    <col min="5" max="5" width="11.125" style="14" customWidth="1"/>
    <col min="6" max="7" width="22.625" style="15" customWidth="1"/>
    <col min="8" max="10" width="15" style="19" customWidth="1"/>
    <col min="11" max="16384" width="9" style="15"/>
  </cols>
  <sheetData>
    <row r="1" spans="1:10" ht="48" customHeight="1" x14ac:dyDescent="0.2">
      <c r="A1" s="1" t="s">
        <v>0</v>
      </c>
      <c r="B1" s="20" t="s">
        <v>1</v>
      </c>
      <c r="C1" s="20" t="s">
        <v>2</v>
      </c>
      <c r="D1" s="20" t="s">
        <v>3</v>
      </c>
      <c r="E1" s="20" t="s">
        <v>414</v>
      </c>
      <c r="F1" s="20" t="s">
        <v>405</v>
      </c>
      <c r="G1" s="21" t="s">
        <v>413</v>
      </c>
      <c r="H1" s="21" t="s">
        <v>410</v>
      </c>
      <c r="I1" s="21" t="s">
        <v>411</v>
      </c>
      <c r="J1" s="21" t="s">
        <v>412</v>
      </c>
    </row>
    <row r="2" spans="1:10" x14ac:dyDescent="0.2">
      <c r="A2" s="2">
        <v>1</v>
      </c>
      <c r="B2" s="3" t="s">
        <v>4</v>
      </c>
      <c r="C2" s="4" t="s">
        <v>5</v>
      </c>
      <c r="D2" s="5" t="s">
        <v>6</v>
      </c>
      <c r="E2" s="6" t="s">
        <v>7</v>
      </c>
      <c r="F2" s="7" t="s">
        <v>398</v>
      </c>
      <c r="G2" s="16">
        <v>26378</v>
      </c>
      <c r="H2" s="17">
        <f>VLOOKUP(B2,[1]ATBILSTIBA!$J:$X,15,FALSE)</f>
        <v>21800</v>
      </c>
      <c r="I2" s="18">
        <f>ROUND(VLOOKUP(B2,[1]ATBILSTIBA!$J:$Z,17,FALSE),6)</f>
        <v>50</v>
      </c>
      <c r="J2" s="17">
        <f>VLOOKUP(B2,[1]ATBILSTIBA!$J:$AB,19,FALSE)</f>
        <v>10900</v>
      </c>
    </row>
    <row r="3" spans="1:10" x14ac:dyDescent="0.2">
      <c r="A3" s="2">
        <v>2</v>
      </c>
      <c r="B3" s="3" t="s">
        <v>8</v>
      </c>
      <c r="C3" s="5" t="s">
        <v>9</v>
      </c>
      <c r="D3" s="5" t="s">
        <v>10</v>
      </c>
      <c r="E3" s="6" t="s">
        <v>7</v>
      </c>
      <c r="F3" s="7" t="s">
        <v>398</v>
      </c>
      <c r="G3" s="16">
        <v>57000</v>
      </c>
      <c r="H3" s="17">
        <f>VLOOKUP(B3,[1]ATBILSTIBA!$J:$X,15,FALSE)</f>
        <v>57000</v>
      </c>
      <c r="I3" s="18">
        <f>ROUND(VLOOKUP(B3,[1]ATBILSTIBA!$J:$Z,17,FALSE),6)</f>
        <v>32.456139999999998</v>
      </c>
      <c r="J3" s="17">
        <f>VLOOKUP(B3,[1]ATBILSTIBA!$J:$AB,19,FALSE)</f>
        <v>18500</v>
      </c>
    </row>
    <row r="4" spans="1:10" x14ac:dyDescent="0.2">
      <c r="A4" s="2">
        <v>4</v>
      </c>
      <c r="B4" s="3" t="s">
        <v>12</v>
      </c>
      <c r="C4" s="5" t="s">
        <v>13</v>
      </c>
      <c r="D4" s="5" t="s">
        <v>14</v>
      </c>
      <c r="E4" s="6" t="s">
        <v>7</v>
      </c>
      <c r="F4" s="7" t="s">
        <v>398</v>
      </c>
      <c r="G4" s="16">
        <v>26378</v>
      </c>
      <c r="H4" s="17">
        <f>VLOOKUP(B4,[1]ATBILSTIBA!$J:$X,15,FALSE)</f>
        <v>21800</v>
      </c>
      <c r="I4" s="18">
        <f>ROUND(VLOOKUP(B4,[1]ATBILSTIBA!$J:$Z,17,FALSE),6)</f>
        <v>84.862385000000003</v>
      </c>
      <c r="J4" s="17">
        <f>VLOOKUP(B4,[1]ATBILSTIBA!$J:$AB,19,FALSE)</f>
        <v>18500</v>
      </c>
    </row>
    <row r="5" spans="1:10" x14ac:dyDescent="0.2">
      <c r="A5" s="2">
        <v>5</v>
      </c>
      <c r="B5" s="3" t="s">
        <v>15</v>
      </c>
      <c r="C5" s="5" t="s">
        <v>16</v>
      </c>
      <c r="D5" s="5" t="s">
        <v>17</v>
      </c>
      <c r="E5" s="6" t="s">
        <v>7</v>
      </c>
      <c r="F5" s="7" t="s">
        <v>398</v>
      </c>
      <c r="G5" s="16">
        <v>28842</v>
      </c>
      <c r="H5" s="17">
        <f>VLOOKUP(B5,[1]ATBILSTIBA!$J:$X,15,FALSE)</f>
        <v>23836.36</v>
      </c>
      <c r="I5" s="18">
        <f>ROUND(VLOOKUP(B5,[1]ATBILSTIBA!$J:$Z,17,FALSE),6)</f>
        <v>49.965682999999999</v>
      </c>
      <c r="J5" s="17">
        <f>VLOOKUP(B5,[1]ATBILSTIBA!$J:$AB,19,FALSE)</f>
        <v>11910</v>
      </c>
    </row>
    <row r="6" spans="1:10" x14ac:dyDescent="0.2">
      <c r="A6" s="2">
        <v>6</v>
      </c>
      <c r="B6" s="3" t="s">
        <v>18</v>
      </c>
      <c r="C6" s="5" t="s">
        <v>19</v>
      </c>
      <c r="D6" s="5" t="s">
        <v>20</v>
      </c>
      <c r="E6" s="6" t="s">
        <v>7</v>
      </c>
      <c r="F6" s="7" t="s">
        <v>399</v>
      </c>
      <c r="G6" s="16">
        <v>64752</v>
      </c>
      <c r="H6" s="17">
        <f>VLOOKUP(B6,[1]ATBILSTIBA!$J:$X,15,FALSE)</f>
        <v>53514.05</v>
      </c>
      <c r="I6" s="18">
        <f>ROUND(VLOOKUP(B6,[1]ATBILSTIBA!$J:$Z,17,FALSE),6)</f>
        <v>49.986873000000003</v>
      </c>
      <c r="J6" s="17">
        <f>VLOOKUP(B6,[1]ATBILSTIBA!$J:$AB,19,FALSE)</f>
        <v>26750</v>
      </c>
    </row>
    <row r="7" spans="1:10" x14ac:dyDescent="0.2">
      <c r="A7" s="2">
        <v>7</v>
      </c>
      <c r="B7" s="3" t="s">
        <v>21</v>
      </c>
      <c r="C7" s="5" t="s">
        <v>22</v>
      </c>
      <c r="D7" s="5" t="s">
        <v>23</v>
      </c>
      <c r="E7" s="6" t="s">
        <v>7</v>
      </c>
      <c r="F7" s="7" t="s">
        <v>398</v>
      </c>
      <c r="G7" s="16">
        <v>27115</v>
      </c>
      <c r="H7" s="17">
        <f>VLOOKUP(B7,[1]ATBILSTIBA!$J:$X,15,FALSE)</f>
        <v>22409.09</v>
      </c>
      <c r="I7" s="18">
        <f>ROUND(VLOOKUP(B7,[1]ATBILSTIBA!$J:$Z,17,FALSE),6)</f>
        <v>49.999977999999999</v>
      </c>
      <c r="J7" s="17">
        <f>VLOOKUP(B7,[1]ATBILSTIBA!$J:$AB,19,FALSE)</f>
        <v>11204.54</v>
      </c>
    </row>
    <row r="8" spans="1:10" x14ac:dyDescent="0.2">
      <c r="A8" s="2">
        <v>8</v>
      </c>
      <c r="B8" s="3" t="s">
        <v>24</v>
      </c>
      <c r="C8" s="5" t="s">
        <v>25</v>
      </c>
      <c r="D8" s="5" t="s">
        <v>26</v>
      </c>
      <c r="E8" s="6" t="s">
        <v>7</v>
      </c>
      <c r="F8" s="7" t="s">
        <v>399</v>
      </c>
      <c r="G8" s="16">
        <v>53048</v>
      </c>
      <c r="H8" s="17">
        <f>VLOOKUP(B8,[1]ATBILSTIBA!$J:$X,15,FALSE)</f>
        <v>43841.32</v>
      </c>
      <c r="I8" s="18">
        <f>ROUND(VLOOKUP(B8,[1]ATBILSTIBA!$J:$Z,17,FALSE),6)</f>
        <v>50</v>
      </c>
      <c r="J8" s="17">
        <f>VLOOKUP(B8,[1]ATBILSTIBA!$J:$AB,19,FALSE)</f>
        <v>21920.66</v>
      </c>
    </row>
    <row r="9" spans="1:10" x14ac:dyDescent="0.2">
      <c r="A9" s="2">
        <v>9</v>
      </c>
      <c r="B9" s="3" t="s">
        <v>27</v>
      </c>
      <c r="C9" s="5" t="s">
        <v>28</v>
      </c>
      <c r="D9" s="5" t="s">
        <v>29</v>
      </c>
      <c r="E9" s="6" t="s">
        <v>7</v>
      </c>
      <c r="F9" s="7" t="s">
        <v>398</v>
      </c>
      <c r="G9" s="16">
        <v>34485</v>
      </c>
      <c r="H9" s="17">
        <f>VLOOKUP(B9,[1]ATBILSTIBA!$J:$X,15,FALSE)</f>
        <v>28500</v>
      </c>
      <c r="I9" s="18">
        <f>ROUND(VLOOKUP(B9,[1]ATBILSTIBA!$J:$Z,17,FALSE),6)</f>
        <v>50</v>
      </c>
      <c r="J9" s="17">
        <f>VLOOKUP(B9,[1]ATBILSTIBA!$J:$AB,19,FALSE)</f>
        <v>14250</v>
      </c>
    </row>
    <row r="10" spans="1:10" x14ac:dyDescent="0.2">
      <c r="A10" s="2">
        <v>10</v>
      </c>
      <c r="B10" s="3" t="s">
        <v>30</v>
      </c>
      <c r="C10" s="5" t="s">
        <v>31</v>
      </c>
      <c r="D10" s="5" t="s">
        <v>32</v>
      </c>
      <c r="E10" s="6" t="s">
        <v>7</v>
      </c>
      <c r="F10" s="7" t="s">
        <v>398</v>
      </c>
      <c r="G10" s="16">
        <v>33275</v>
      </c>
      <c r="H10" s="17">
        <f>VLOOKUP(B10,[1]ATBILSTIBA!$J:$X,15,FALSE)</f>
        <v>27500</v>
      </c>
      <c r="I10" s="18">
        <f>ROUND(VLOOKUP(B10,[1]ATBILSTIBA!$J:$Z,17,FALSE),6)</f>
        <v>50</v>
      </c>
      <c r="J10" s="17">
        <f>VLOOKUP(B10,[1]ATBILSTIBA!$J:$AB,19,FALSE)</f>
        <v>13750</v>
      </c>
    </row>
    <row r="11" spans="1:10" x14ac:dyDescent="0.2">
      <c r="A11" s="2">
        <v>11</v>
      </c>
      <c r="B11" s="3" t="s">
        <v>33</v>
      </c>
      <c r="C11" s="5" t="s">
        <v>34</v>
      </c>
      <c r="D11" s="5" t="s">
        <v>35</v>
      </c>
      <c r="E11" s="6" t="s">
        <v>7</v>
      </c>
      <c r="F11" s="7" t="s">
        <v>399</v>
      </c>
      <c r="G11" s="16">
        <v>50600</v>
      </c>
      <c r="H11" s="17">
        <f>VLOOKUP(B11,[1]ATBILSTIBA!$J:$X,15,FALSE)</f>
        <v>50600</v>
      </c>
      <c r="I11" s="18">
        <f>ROUND(VLOOKUP(B11,[1]ATBILSTIBA!$J:$Z,17,FALSE),6)</f>
        <v>73.122529999999998</v>
      </c>
      <c r="J11" s="17">
        <f>VLOOKUP(B11,[1]ATBILSTIBA!$J:$AB,19,FALSE)</f>
        <v>37000</v>
      </c>
    </row>
    <row r="12" spans="1:10" x14ac:dyDescent="0.2">
      <c r="A12" s="2">
        <v>12</v>
      </c>
      <c r="B12" s="3" t="s">
        <v>36</v>
      </c>
      <c r="C12" s="5" t="s">
        <v>37</v>
      </c>
      <c r="D12" s="5" t="s">
        <v>38</v>
      </c>
      <c r="E12" s="6" t="s">
        <v>7</v>
      </c>
      <c r="F12" s="7" t="s">
        <v>399</v>
      </c>
      <c r="G12" s="16">
        <v>70728</v>
      </c>
      <c r="H12" s="17">
        <f>VLOOKUP(B12,[1]ATBILSTIBA!$J:$X,15,FALSE)</f>
        <v>58452.89</v>
      </c>
      <c r="I12" s="18">
        <f>ROUND(VLOOKUP(B12,[1]ATBILSTIBA!$J:$Z,17,FALSE),6)</f>
        <v>49.999991000000001</v>
      </c>
      <c r="J12" s="17">
        <f>VLOOKUP(B12,[1]ATBILSTIBA!$J:$AB,19,FALSE)</f>
        <v>29226.44</v>
      </c>
    </row>
    <row r="13" spans="1:10" x14ac:dyDescent="0.2">
      <c r="A13" s="2">
        <v>13</v>
      </c>
      <c r="B13" s="3" t="s">
        <v>39</v>
      </c>
      <c r="C13" s="5" t="s">
        <v>40</v>
      </c>
      <c r="D13" s="5" t="s">
        <v>41</v>
      </c>
      <c r="E13" s="6" t="s">
        <v>7</v>
      </c>
      <c r="F13" s="7" t="s">
        <v>399</v>
      </c>
      <c r="G13" s="16">
        <v>53940</v>
      </c>
      <c r="H13" s="17">
        <f>VLOOKUP(B13,[1]ATBILSTIBA!$J:$X,15,FALSE)</f>
        <v>53940</v>
      </c>
      <c r="I13" s="18">
        <f>ROUND(VLOOKUP(B13,[1]ATBILSTIBA!$J:$Z,17,FALSE),6)</f>
        <v>68.594735</v>
      </c>
      <c r="J13" s="17">
        <f>VLOOKUP(B13,[1]ATBILSTIBA!$J:$AB,19,FALSE)</f>
        <v>37000</v>
      </c>
    </row>
    <row r="14" spans="1:10" x14ac:dyDescent="0.2">
      <c r="A14" s="2">
        <v>14</v>
      </c>
      <c r="B14" s="3" t="s">
        <v>42</v>
      </c>
      <c r="C14" s="5" t="s">
        <v>43</v>
      </c>
      <c r="D14" s="5" t="s">
        <v>44</v>
      </c>
      <c r="E14" s="6" t="s">
        <v>7</v>
      </c>
      <c r="F14" s="7" t="s">
        <v>398</v>
      </c>
      <c r="G14" s="16">
        <v>27700</v>
      </c>
      <c r="H14" s="17">
        <f>VLOOKUP(B14,[1]ATBILSTIBA!$J:$X,15,FALSE)</f>
        <v>21764.71</v>
      </c>
      <c r="I14" s="18">
        <f>ROUND(VLOOKUP(B14,[1]ATBILSTIBA!$J:$Z,17,FALSE),6)</f>
        <v>84.999983999999998</v>
      </c>
      <c r="J14" s="17">
        <f>VLOOKUP(B14,[1]ATBILSTIBA!$J:$AB,19,FALSE)</f>
        <v>18500</v>
      </c>
    </row>
    <row r="15" spans="1:10" x14ac:dyDescent="0.2">
      <c r="A15" s="2">
        <v>15</v>
      </c>
      <c r="B15" s="3" t="s">
        <v>45</v>
      </c>
      <c r="C15" s="5" t="s">
        <v>46</v>
      </c>
      <c r="D15" s="5" t="s">
        <v>47</v>
      </c>
      <c r="E15" s="6" t="s">
        <v>7</v>
      </c>
      <c r="F15" s="7" t="s">
        <v>399</v>
      </c>
      <c r="G15" s="16">
        <v>53830</v>
      </c>
      <c r="H15" s="17">
        <f>VLOOKUP(B15,[1]ATBILSTIBA!$J:$X,15,FALSE)</f>
        <v>52586</v>
      </c>
      <c r="I15" s="18">
        <f>ROUND(VLOOKUP(B15,[1]ATBILSTIBA!$J:$Z,17,FALSE),6)</f>
        <v>70.360933000000003</v>
      </c>
      <c r="J15" s="17">
        <f>VLOOKUP(B15,[1]ATBILSTIBA!$J:$AB,19,FALSE)</f>
        <v>37000</v>
      </c>
    </row>
    <row r="16" spans="1:10" x14ac:dyDescent="0.2">
      <c r="A16" s="2">
        <v>16</v>
      </c>
      <c r="B16" s="3" t="s">
        <v>48</v>
      </c>
      <c r="C16" s="5" t="s">
        <v>49</v>
      </c>
      <c r="D16" s="5" t="s">
        <v>50</v>
      </c>
      <c r="E16" s="6" t="s">
        <v>7</v>
      </c>
      <c r="F16" s="7" t="s">
        <v>398</v>
      </c>
      <c r="G16" s="16">
        <v>26620</v>
      </c>
      <c r="H16" s="17">
        <f>VLOOKUP(B16,[1]ATBILSTIBA!$J:$X,15,FALSE)</f>
        <v>22000</v>
      </c>
      <c r="I16" s="18">
        <f>ROUND(VLOOKUP(B16,[1]ATBILSTIBA!$J:$Z,17,FALSE),6)</f>
        <v>84.090908999999996</v>
      </c>
      <c r="J16" s="17">
        <f>VLOOKUP(B16,[1]ATBILSTIBA!$J:$AB,19,FALSE)</f>
        <v>18500</v>
      </c>
    </row>
    <row r="17" spans="1:10" x14ac:dyDescent="0.2">
      <c r="A17" s="2">
        <v>17</v>
      </c>
      <c r="B17" s="3" t="s">
        <v>51</v>
      </c>
      <c r="C17" s="5" t="s">
        <v>52</v>
      </c>
      <c r="D17" s="5" t="s">
        <v>53</v>
      </c>
      <c r="E17" s="6" t="s">
        <v>7</v>
      </c>
      <c r="F17" s="7" t="s">
        <v>398</v>
      </c>
      <c r="G17" s="16">
        <v>21765</v>
      </c>
      <c r="H17" s="17">
        <f>VLOOKUP(B17,[1]ATBILSTIBA!$J:$X,15,FALSE)</f>
        <v>21765</v>
      </c>
      <c r="I17" s="18">
        <f>ROUND(VLOOKUP(B17,[1]ATBILSTIBA!$J:$Z,17,FALSE),6)</f>
        <v>84.998851000000002</v>
      </c>
      <c r="J17" s="17">
        <f>VLOOKUP(B17,[1]ATBILSTIBA!$J:$AB,19,FALSE)</f>
        <v>18500</v>
      </c>
    </row>
    <row r="18" spans="1:10" x14ac:dyDescent="0.2">
      <c r="A18" s="2">
        <v>18</v>
      </c>
      <c r="B18" s="3" t="s">
        <v>54</v>
      </c>
      <c r="C18" s="5" t="s">
        <v>55</v>
      </c>
      <c r="D18" s="5" t="s">
        <v>56</v>
      </c>
      <c r="E18" s="6" t="s">
        <v>7</v>
      </c>
      <c r="F18" s="7" t="s">
        <v>398</v>
      </c>
      <c r="G18" s="16">
        <v>26273.94</v>
      </c>
      <c r="H18" s="17">
        <f>VLOOKUP(B18,[1]ATBILSTIBA!$J:$X,15,FALSE)</f>
        <v>26273.94</v>
      </c>
      <c r="I18" s="18">
        <f>ROUND(VLOOKUP(B18,[1]ATBILSTIBA!$J:$Z,17,FALSE),6)</f>
        <v>70.411974999999998</v>
      </c>
      <c r="J18" s="17">
        <f>VLOOKUP(B18,[1]ATBILSTIBA!$J:$AB,19,FALSE)</f>
        <v>18500</v>
      </c>
    </row>
    <row r="19" spans="1:10" x14ac:dyDescent="0.2">
      <c r="A19" s="2">
        <v>19</v>
      </c>
      <c r="B19" s="3" t="s">
        <v>57</v>
      </c>
      <c r="C19" s="4" t="s">
        <v>58</v>
      </c>
      <c r="D19" s="5" t="s">
        <v>59</v>
      </c>
      <c r="E19" s="6" t="s">
        <v>7</v>
      </c>
      <c r="F19" s="7" t="s">
        <v>401</v>
      </c>
      <c r="G19" s="16">
        <v>106620</v>
      </c>
      <c r="H19" s="17">
        <f>VLOOKUP(B19,[1]ATBILSTIBA!$J:$X,15,FALSE)</f>
        <v>103020</v>
      </c>
      <c r="I19" s="18">
        <f>ROUND(VLOOKUP(B19,[1]ATBILSTIBA!$J:$Z,17,FALSE),6)</f>
        <v>71.830712000000005</v>
      </c>
      <c r="J19" s="17">
        <f>VLOOKUP(B19,[1]ATBILSTIBA!$J:$AB,19,FALSE)</f>
        <v>74000</v>
      </c>
    </row>
    <row r="20" spans="1:10" x14ac:dyDescent="0.2">
      <c r="A20" s="2">
        <v>20</v>
      </c>
      <c r="B20" s="3" t="s">
        <v>60</v>
      </c>
      <c r="C20" s="4" t="s">
        <v>61</v>
      </c>
      <c r="D20" s="5" t="s">
        <v>62</v>
      </c>
      <c r="E20" s="6" t="s">
        <v>7</v>
      </c>
      <c r="F20" s="7" t="s">
        <v>399</v>
      </c>
      <c r="G20" s="16">
        <v>53300</v>
      </c>
      <c r="H20" s="17">
        <f>VLOOKUP(B20,[1]ATBILSTIBA!$J:$X,15,FALSE)</f>
        <v>53300</v>
      </c>
      <c r="I20" s="18">
        <f>ROUND(VLOOKUP(B20,[1]ATBILSTIBA!$J:$Z,17,FALSE),6)</f>
        <v>69.418385999999998</v>
      </c>
      <c r="J20" s="17">
        <f>VLOOKUP(B20,[1]ATBILSTIBA!$J:$AB,19,FALSE)</f>
        <v>37000</v>
      </c>
    </row>
    <row r="21" spans="1:10" x14ac:dyDescent="0.2">
      <c r="A21" s="2">
        <v>22</v>
      </c>
      <c r="B21" s="3" t="s">
        <v>63</v>
      </c>
      <c r="C21" s="4" t="s">
        <v>64</v>
      </c>
      <c r="D21" s="5" t="s">
        <v>65</v>
      </c>
      <c r="E21" s="6" t="s">
        <v>7</v>
      </c>
      <c r="F21" s="7" t="s">
        <v>398</v>
      </c>
      <c r="G21" s="16">
        <v>33795</v>
      </c>
      <c r="H21" s="17">
        <f>VLOOKUP(B21,[1]ATBILSTIBA!$J:$X,15,FALSE)</f>
        <v>27500</v>
      </c>
      <c r="I21" s="18">
        <f>ROUND(VLOOKUP(B21,[1]ATBILSTIBA!$J:$Z,17,FALSE),6)</f>
        <v>49</v>
      </c>
      <c r="J21" s="17">
        <f>VLOOKUP(B21,[1]ATBILSTIBA!$J:$AB,19,FALSE)</f>
        <v>13475</v>
      </c>
    </row>
    <row r="22" spans="1:10" x14ac:dyDescent="0.2">
      <c r="A22" s="2">
        <v>24</v>
      </c>
      <c r="B22" s="3" t="s">
        <v>66</v>
      </c>
      <c r="C22" s="4" t="s">
        <v>67</v>
      </c>
      <c r="D22" s="5" t="s">
        <v>68</v>
      </c>
      <c r="E22" s="6" t="s">
        <v>7</v>
      </c>
      <c r="F22" s="7" t="s">
        <v>398</v>
      </c>
      <c r="G22" s="16">
        <v>27897</v>
      </c>
      <c r="H22" s="17">
        <f>VLOOKUP(B22,[1]ATBILSTIBA!$J:$X,15,FALSE)</f>
        <v>23055.37</v>
      </c>
      <c r="I22" s="18">
        <f>ROUND(VLOOKUP(B22,[1]ATBILSTIBA!$J:$Z,17,FALSE),6)</f>
        <v>48.999994000000001</v>
      </c>
      <c r="J22" s="17">
        <f>VLOOKUP(B22,[1]ATBILSTIBA!$J:$AB,19,FALSE)</f>
        <v>11297.13</v>
      </c>
    </row>
    <row r="23" spans="1:10" x14ac:dyDescent="0.2">
      <c r="A23" s="2">
        <v>25</v>
      </c>
      <c r="B23" s="3" t="s">
        <v>69</v>
      </c>
      <c r="C23" s="4" t="s">
        <v>70</v>
      </c>
      <c r="D23" s="5" t="s">
        <v>11</v>
      </c>
      <c r="E23" s="6" t="s">
        <v>7</v>
      </c>
      <c r="F23" s="7" t="s">
        <v>398</v>
      </c>
      <c r="G23" s="16">
        <v>26328</v>
      </c>
      <c r="H23" s="17">
        <f>VLOOKUP(B23,[1]ATBILSTIBA!$J:$X,15,FALSE)</f>
        <v>21758.68</v>
      </c>
      <c r="I23" s="18">
        <f>ROUND(VLOOKUP(B23,[1]ATBILSTIBA!$J:$Z,17,FALSE),6)</f>
        <v>48.999985000000002</v>
      </c>
      <c r="J23" s="17">
        <f>VLOOKUP(B23,[1]ATBILSTIBA!$J:$AB,19,FALSE)</f>
        <v>10661.75</v>
      </c>
    </row>
    <row r="24" spans="1:10" x14ac:dyDescent="0.2">
      <c r="A24" s="2">
        <v>26</v>
      </c>
      <c r="B24" s="3" t="s">
        <v>71</v>
      </c>
      <c r="C24" s="4" t="s">
        <v>72</v>
      </c>
      <c r="D24" s="5" t="s">
        <v>73</v>
      </c>
      <c r="E24" s="6" t="s">
        <v>7</v>
      </c>
      <c r="F24" s="7" t="s">
        <v>398</v>
      </c>
      <c r="G24" s="16">
        <v>25295</v>
      </c>
      <c r="H24" s="17">
        <f>VLOOKUP(B24,[1]ATBILSTIBA!$J:$X,15,FALSE)</f>
        <v>20904.96</v>
      </c>
      <c r="I24" s="18">
        <f>ROUND(VLOOKUP(B24,[1]ATBILSTIBA!$J:$Z,17,FALSE),6)</f>
        <v>50</v>
      </c>
      <c r="J24" s="17">
        <f>VLOOKUP(B24,[1]ATBILSTIBA!$J:$AB,19,FALSE)</f>
        <v>10452.48</v>
      </c>
    </row>
    <row r="25" spans="1:10" x14ac:dyDescent="0.2">
      <c r="A25" s="2">
        <v>27</v>
      </c>
      <c r="B25" s="3" t="s">
        <v>74</v>
      </c>
      <c r="C25" s="4" t="s">
        <v>75</v>
      </c>
      <c r="D25" s="5" t="s">
        <v>76</v>
      </c>
      <c r="E25" s="6" t="s">
        <v>7</v>
      </c>
      <c r="F25" s="7" t="s">
        <v>399</v>
      </c>
      <c r="G25" s="16">
        <v>51814</v>
      </c>
      <c r="H25" s="17">
        <f>VLOOKUP(B25,[1]ATBILSTIBA!$J:$X,15,FALSE)</f>
        <v>51814</v>
      </c>
      <c r="I25" s="18">
        <f>ROUND(VLOOKUP(B25,[1]ATBILSTIBA!$J:$Z,17,FALSE),6)</f>
        <v>71.409272000000001</v>
      </c>
      <c r="J25" s="17">
        <f>VLOOKUP(B25,[1]ATBILSTIBA!$J:$AB,19,FALSE)</f>
        <v>37000</v>
      </c>
    </row>
    <row r="26" spans="1:10" x14ac:dyDescent="0.2">
      <c r="A26" s="2">
        <v>29</v>
      </c>
      <c r="B26" s="3" t="s">
        <v>78</v>
      </c>
      <c r="C26" s="4" t="s">
        <v>79</v>
      </c>
      <c r="D26" s="5" t="s">
        <v>80</v>
      </c>
      <c r="E26" s="6" t="s">
        <v>7</v>
      </c>
      <c r="F26" s="7" t="s">
        <v>401</v>
      </c>
      <c r="G26" s="16">
        <v>105952</v>
      </c>
      <c r="H26" s="17">
        <f>VLOOKUP(B26,[1]ATBILSTIBA!$J:$X,15,FALSE)</f>
        <v>87563.64</v>
      </c>
      <c r="I26" s="18">
        <f>ROUND(VLOOKUP(B26,[1]ATBILSTIBA!$J:$Z,17,FALSE),6)</f>
        <v>50</v>
      </c>
      <c r="J26" s="17">
        <f>VLOOKUP(B26,[1]ATBILSTIBA!$J:$AB,19,FALSE)</f>
        <v>43781.82</v>
      </c>
    </row>
    <row r="27" spans="1:10" x14ac:dyDescent="0.2">
      <c r="A27" s="2">
        <v>30</v>
      </c>
      <c r="B27" s="3" t="s">
        <v>81</v>
      </c>
      <c r="C27" s="4" t="s">
        <v>82</v>
      </c>
      <c r="D27" s="5" t="s">
        <v>83</v>
      </c>
      <c r="E27" s="6" t="s">
        <v>7</v>
      </c>
      <c r="F27" s="7" t="s">
        <v>402</v>
      </c>
      <c r="G27" s="16">
        <v>126480</v>
      </c>
      <c r="H27" s="17">
        <f>VLOOKUP(B27,[1]ATBILSTIBA!$J:$X,15,FALSE)</f>
        <v>126480</v>
      </c>
      <c r="I27" s="18">
        <f>ROUND(VLOOKUP(B27,[1]ATBILSTIBA!$J:$Z,17,FALSE),6)</f>
        <v>73.134091999999995</v>
      </c>
      <c r="J27" s="17">
        <f>VLOOKUP(B27,[1]ATBILSTIBA!$J:$AB,19,FALSE)</f>
        <v>92500</v>
      </c>
    </row>
    <row r="28" spans="1:10" x14ac:dyDescent="0.2">
      <c r="A28" s="2">
        <v>31</v>
      </c>
      <c r="B28" s="3" t="s">
        <v>84</v>
      </c>
      <c r="C28" s="4" t="s">
        <v>85</v>
      </c>
      <c r="D28" s="5" t="s">
        <v>86</v>
      </c>
      <c r="E28" s="6" t="s">
        <v>7</v>
      </c>
      <c r="F28" s="7" t="s">
        <v>398</v>
      </c>
      <c r="G28" s="16">
        <v>25611.01</v>
      </c>
      <c r="H28" s="17">
        <f>VLOOKUP(B28,[1]ATBILSTIBA!$J:$X,15,FALSE)</f>
        <v>25611.01</v>
      </c>
      <c r="I28" s="18">
        <f>ROUND(VLOOKUP(B28,[1]ATBILSTIBA!$J:$Z,17,FALSE),6)</f>
        <v>69.989429999999999</v>
      </c>
      <c r="J28" s="17">
        <f>VLOOKUP(B28,[1]ATBILSTIBA!$J:$AB,19,FALSE)</f>
        <v>17925</v>
      </c>
    </row>
    <row r="29" spans="1:10" x14ac:dyDescent="0.2">
      <c r="A29" s="2">
        <v>32</v>
      </c>
      <c r="B29" s="3" t="s">
        <v>87</v>
      </c>
      <c r="C29" s="4" t="s">
        <v>88</v>
      </c>
      <c r="D29" s="5" t="s">
        <v>89</v>
      </c>
      <c r="E29" s="6" t="s">
        <v>7</v>
      </c>
      <c r="F29" s="7" t="s">
        <v>398</v>
      </c>
      <c r="G29" s="16">
        <v>35332</v>
      </c>
      <c r="H29" s="17">
        <f>VLOOKUP(B29,[1]ATBILSTIBA!$J:$X,15,FALSE)</f>
        <v>29200</v>
      </c>
      <c r="I29" s="18">
        <f>ROUND(VLOOKUP(B29,[1]ATBILSTIBA!$J:$Z,17,FALSE),6)</f>
        <v>49.828766999999999</v>
      </c>
      <c r="J29" s="17">
        <f>VLOOKUP(B29,[1]ATBILSTIBA!$J:$AB,19,FALSE)</f>
        <v>14550</v>
      </c>
    </row>
    <row r="30" spans="1:10" x14ac:dyDescent="0.2">
      <c r="A30" s="2">
        <v>33</v>
      </c>
      <c r="B30" s="3" t="s">
        <v>90</v>
      </c>
      <c r="C30" s="4" t="s">
        <v>91</v>
      </c>
      <c r="D30" s="5" t="s">
        <v>92</v>
      </c>
      <c r="E30" s="6" t="s">
        <v>77</v>
      </c>
      <c r="F30" s="7" t="s">
        <v>406</v>
      </c>
      <c r="G30" s="16">
        <v>37994</v>
      </c>
      <c r="H30" s="17">
        <f>VLOOKUP(B30,[1]ATBILSTIBA!$J:$X,15,FALSE)</f>
        <v>31400</v>
      </c>
      <c r="I30" s="18">
        <f>ROUND(VLOOKUP(B30,[1]ATBILSTIBA!$J:$Z,17,FALSE),6)</f>
        <v>69.904459000000003</v>
      </c>
      <c r="J30" s="17">
        <f>VLOOKUP(B30,[1]ATBILSTIBA!$J:$AB,19,FALSE)</f>
        <v>21950</v>
      </c>
    </row>
    <row r="31" spans="1:10" x14ac:dyDescent="0.2">
      <c r="A31" s="2">
        <v>34</v>
      </c>
      <c r="B31" s="3" t="s">
        <v>93</v>
      </c>
      <c r="C31" s="4" t="s">
        <v>94</v>
      </c>
      <c r="D31" s="5" t="s">
        <v>95</v>
      </c>
      <c r="E31" s="6" t="s">
        <v>77</v>
      </c>
      <c r="F31" s="7" t="s">
        <v>406</v>
      </c>
      <c r="G31" s="16">
        <v>20500</v>
      </c>
      <c r="H31" s="17">
        <f>VLOOKUP(B31,[1]ATBILSTIBA!$J:$X,15,FALSE)</f>
        <v>20500</v>
      </c>
      <c r="I31" s="18">
        <f>ROUND(VLOOKUP(B31,[1]ATBILSTIBA!$J:$Z,17,FALSE),6)</f>
        <v>50</v>
      </c>
      <c r="J31" s="17">
        <f>VLOOKUP(B31,[1]ATBILSTIBA!$J:$AB,19,FALSE)</f>
        <v>10250</v>
      </c>
    </row>
    <row r="32" spans="1:10" x14ac:dyDescent="0.2">
      <c r="A32" s="2">
        <v>35</v>
      </c>
      <c r="B32" s="3" t="s">
        <v>96</v>
      </c>
      <c r="C32" s="4" t="s">
        <v>94</v>
      </c>
      <c r="D32" s="5" t="s">
        <v>97</v>
      </c>
      <c r="E32" s="6" t="s">
        <v>77</v>
      </c>
      <c r="F32" s="7" t="s">
        <v>406</v>
      </c>
      <c r="G32" s="16">
        <v>20500</v>
      </c>
      <c r="H32" s="17">
        <f>VLOOKUP(B32,[1]ATBILSTIBA!$J:$X,15,FALSE)</f>
        <v>20500</v>
      </c>
      <c r="I32" s="18">
        <f>ROUND(VLOOKUP(B32,[1]ATBILSTIBA!$J:$Z,17,FALSE),6)</f>
        <v>50</v>
      </c>
      <c r="J32" s="17">
        <f>VLOOKUP(B32,[1]ATBILSTIBA!$J:$AB,19,FALSE)</f>
        <v>10250</v>
      </c>
    </row>
    <row r="33" spans="1:10" x14ac:dyDescent="0.2">
      <c r="A33" s="2">
        <v>36</v>
      </c>
      <c r="B33" s="3" t="s">
        <v>98</v>
      </c>
      <c r="C33" s="4" t="s">
        <v>94</v>
      </c>
      <c r="D33" s="5" t="s">
        <v>99</v>
      </c>
      <c r="E33" s="6" t="s">
        <v>77</v>
      </c>
      <c r="F33" s="7" t="s">
        <v>406</v>
      </c>
      <c r="G33" s="16">
        <v>22000</v>
      </c>
      <c r="H33" s="17">
        <f>VLOOKUP(B33,[1]ATBILSTIBA!$J:$X,15,FALSE)</f>
        <v>22000</v>
      </c>
      <c r="I33" s="18">
        <f>ROUND(VLOOKUP(B33,[1]ATBILSTIBA!$J:$Z,17,FALSE),6)</f>
        <v>50</v>
      </c>
      <c r="J33" s="17">
        <f>VLOOKUP(B33,[1]ATBILSTIBA!$J:$AB,19,FALSE)</f>
        <v>11000</v>
      </c>
    </row>
    <row r="34" spans="1:10" x14ac:dyDescent="0.2">
      <c r="A34" s="2">
        <v>37</v>
      </c>
      <c r="B34" s="3" t="s">
        <v>100</v>
      </c>
      <c r="C34" s="4" t="s">
        <v>94</v>
      </c>
      <c r="D34" s="5" t="s">
        <v>101</v>
      </c>
      <c r="E34" s="6" t="s">
        <v>7</v>
      </c>
      <c r="F34" s="7" t="s">
        <v>399</v>
      </c>
      <c r="G34" s="16">
        <v>51000</v>
      </c>
      <c r="H34" s="17">
        <f>VLOOKUP(B34,[1]ATBILSTIBA!$J:$X,15,FALSE)</f>
        <v>51000</v>
      </c>
      <c r="I34" s="18">
        <f>ROUND(VLOOKUP(B34,[1]ATBILSTIBA!$J:$Z,17,FALSE),6)</f>
        <v>72.540000000000006</v>
      </c>
      <c r="J34" s="17">
        <f>VLOOKUP(B34,[1]ATBILSTIBA!$J:$AB,19,FALSE)</f>
        <v>36995.4</v>
      </c>
    </row>
    <row r="35" spans="1:10" x14ac:dyDescent="0.2">
      <c r="A35" s="2">
        <v>38</v>
      </c>
      <c r="B35" s="3" t="s">
        <v>102</v>
      </c>
      <c r="C35" s="4" t="s">
        <v>103</v>
      </c>
      <c r="D35" s="5" t="s">
        <v>104</v>
      </c>
      <c r="E35" s="6" t="s">
        <v>7</v>
      </c>
      <c r="F35" s="7" t="s">
        <v>399</v>
      </c>
      <c r="G35" s="16">
        <v>51928.56</v>
      </c>
      <c r="H35" s="17">
        <f>VLOOKUP(B35,[1]ATBILSTIBA!$J:$X,15,FALSE)</f>
        <v>51333.52</v>
      </c>
      <c r="I35" s="18">
        <f>ROUND(VLOOKUP(B35,[1]ATBILSTIBA!$J:$Z,17,FALSE),6)</f>
        <v>72.077659999999995</v>
      </c>
      <c r="J35" s="17">
        <f>VLOOKUP(B35,[1]ATBILSTIBA!$J:$AB,19,FALSE)</f>
        <v>37000</v>
      </c>
    </row>
    <row r="36" spans="1:10" x14ac:dyDescent="0.2">
      <c r="A36" s="2">
        <v>40</v>
      </c>
      <c r="B36" s="3" t="s">
        <v>105</v>
      </c>
      <c r="C36" s="4" t="s">
        <v>106</v>
      </c>
      <c r="D36" s="5" t="s">
        <v>107</v>
      </c>
      <c r="E36" s="6" t="s">
        <v>7</v>
      </c>
      <c r="F36" s="7" t="s">
        <v>398</v>
      </c>
      <c r="G36" s="16">
        <v>34364</v>
      </c>
      <c r="H36" s="17">
        <f>VLOOKUP(B36,[1]ATBILSTIBA!$J:$X,15,FALSE)</f>
        <v>28400</v>
      </c>
      <c r="I36" s="18">
        <f>ROUND(VLOOKUP(B36,[1]ATBILSTIBA!$J:$Z,17,FALSE),6)</f>
        <v>50</v>
      </c>
      <c r="J36" s="17">
        <f>VLOOKUP(B36,[1]ATBILSTIBA!$J:$AB,19,FALSE)</f>
        <v>14200</v>
      </c>
    </row>
    <row r="37" spans="1:10" x14ac:dyDescent="0.2">
      <c r="A37" s="2">
        <v>41</v>
      </c>
      <c r="B37" s="3" t="s">
        <v>108</v>
      </c>
      <c r="C37" s="4" t="s">
        <v>109</v>
      </c>
      <c r="D37" s="5" t="s">
        <v>110</v>
      </c>
      <c r="E37" s="6" t="s">
        <v>7</v>
      </c>
      <c r="F37" s="7" t="s">
        <v>398</v>
      </c>
      <c r="G37" s="16">
        <v>40898</v>
      </c>
      <c r="H37" s="17">
        <f>VLOOKUP(B37,[1]ATBILSTIBA!$J:$X,15,FALSE)</f>
        <v>33800</v>
      </c>
      <c r="I37" s="18">
        <f>ROUND(VLOOKUP(B37,[1]ATBILSTIBA!$J:$Z,17,FALSE),6)</f>
        <v>50</v>
      </c>
      <c r="J37" s="17">
        <f>VLOOKUP(B37,[1]ATBILSTIBA!$J:$AB,19,FALSE)</f>
        <v>16900</v>
      </c>
    </row>
    <row r="38" spans="1:10" x14ac:dyDescent="0.2">
      <c r="A38" s="2">
        <v>42</v>
      </c>
      <c r="B38" s="3" t="s">
        <v>111</v>
      </c>
      <c r="C38" s="4" t="s">
        <v>112</v>
      </c>
      <c r="D38" s="5" t="s">
        <v>113</v>
      </c>
      <c r="E38" s="6" t="s">
        <v>7</v>
      </c>
      <c r="F38" s="7" t="s">
        <v>398</v>
      </c>
      <c r="G38" s="16">
        <v>31762.5</v>
      </c>
      <c r="H38" s="17">
        <f>VLOOKUP(B38,[1]ATBILSTIBA!$J:$X,15,FALSE)</f>
        <v>26250</v>
      </c>
      <c r="I38" s="18">
        <f>ROUND(VLOOKUP(B38,[1]ATBILSTIBA!$J:$Z,17,FALSE),6)</f>
        <v>50</v>
      </c>
      <c r="J38" s="17">
        <f>VLOOKUP(B38,[1]ATBILSTIBA!$J:$AB,19,FALSE)</f>
        <v>13125</v>
      </c>
    </row>
    <row r="39" spans="1:10" x14ac:dyDescent="0.2">
      <c r="A39" s="2">
        <v>43</v>
      </c>
      <c r="B39" s="3" t="s">
        <v>114</v>
      </c>
      <c r="C39" s="4" t="s">
        <v>115</v>
      </c>
      <c r="D39" s="5" t="s">
        <v>116</v>
      </c>
      <c r="E39" s="6" t="s">
        <v>7</v>
      </c>
      <c r="F39" s="7" t="s">
        <v>398</v>
      </c>
      <c r="G39" s="16">
        <v>25296</v>
      </c>
      <c r="H39" s="17">
        <f>VLOOKUP(B39,[1]ATBILSTIBA!$J:$X,15,FALSE)</f>
        <v>25296</v>
      </c>
      <c r="I39" s="18">
        <f>ROUND(VLOOKUP(B39,[1]ATBILSTIBA!$J:$Z,17,FALSE),6)</f>
        <v>73.134091999999995</v>
      </c>
      <c r="J39" s="17">
        <f>VLOOKUP(B39,[1]ATBILSTIBA!$J:$AB,19,FALSE)</f>
        <v>18500</v>
      </c>
    </row>
    <row r="40" spans="1:10" x14ac:dyDescent="0.2">
      <c r="A40" s="2">
        <v>44</v>
      </c>
      <c r="B40" s="3" t="s">
        <v>117</v>
      </c>
      <c r="C40" s="4" t="s">
        <v>118</v>
      </c>
      <c r="D40" s="5" t="s">
        <v>119</v>
      </c>
      <c r="E40" s="6" t="s">
        <v>7</v>
      </c>
      <c r="F40" s="7" t="s">
        <v>398</v>
      </c>
      <c r="G40" s="16">
        <v>25500</v>
      </c>
      <c r="H40" s="17">
        <f>VLOOKUP(B40,[1]ATBILSTIBA!$J:$X,15,FALSE)</f>
        <v>25500</v>
      </c>
      <c r="I40" s="18">
        <f>ROUND(VLOOKUP(B40,[1]ATBILSTIBA!$J:$Z,17,FALSE),6)</f>
        <v>72.549019999999999</v>
      </c>
      <c r="J40" s="17">
        <f>VLOOKUP(B40,[1]ATBILSTIBA!$J:$AB,19,FALSE)</f>
        <v>18500</v>
      </c>
    </row>
    <row r="41" spans="1:10" x14ac:dyDescent="0.2">
      <c r="A41" s="2">
        <v>45</v>
      </c>
      <c r="B41" s="3" t="s">
        <v>120</v>
      </c>
      <c r="C41" s="4" t="s">
        <v>121</v>
      </c>
      <c r="D41" s="5" t="s">
        <v>122</v>
      </c>
      <c r="E41" s="6" t="s">
        <v>7</v>
      </c>
      <c r="F41" s="7" t="s">
        <v>399</v>
      </c>
      <c r="G41" s="16">
        <v>50592.02</v>
      </c>
      <c r="H41" s="17">
        <f>VLOOKUP(B41,[1]ATBILSTIBA!$J:$X,15,FALSE)</f>
        <v>41811.58</v>
      </c>
      <c r="I41" s="18">
        <f>ROUND(VLOOKUP(B41,[1]ATBILSTIBA!$J:$Z,17,FALSE),6)</f>
        <v>49.900004000000003</v>
      </c>
      <c r="J41" s="17">
        <f>VLOOKUP(B41,[1]ATBILSTIBA!$J:$AB,19,FALSE)</f>
        <v>20863.98</v>
      </c>
    </row>
    <row r="42" spans="1:10" x14ac:dyDescent="0.2">
      <c r="A42" s="2">
        <v>46</v>
      </c>
      <c r="B42" s="3" t="s">
        <v>123</v>
      </c>
      <c r="C42" s="4" t="s">
        <v>124</v>
      </c>
      <c r="D42" s="5" t="s">
        <v>125</v>
      </c>
      <c r="E42" s="6" t="s">
        <v>7</v>
      </c>
      <c r="F42" s="7" t="s">
        <v>398</v>
      </c>
      <c r="G42" s="16">
        <v>25168</v>
      </c>
      <c r="H42" s="17">
        <f>VLOOKUP(B42,[1]ATBILSTIBA!$J:$X,15,FALSE)</f>
        <v>20800</v>
      </c>
      <c r="I42" s="18">
        <f>ROUND(VLOOKUP(B42,[1]ATBILSTIBA!$J:$Z,17,FALSE),6)</f>
        <v>49</v>
      </c>
      <c r="J42" s="17">
        <f>VLOOKUP(B42,[1]ATBILSTIBA!$J:$AB,19,FALSE)</f>
        <v>10192</v>
      </c>
    </row>
    <row r="43" spans="1:10" x14ac:dyDescent="0.2">
      <c r="A43" s="2">
        <v>47</v>
      </c>
      <c r="B43" s="3" t="s">
        <v>126</v>
      </c>
      <c r="C43" s="4" t="s">
        <v>127</v>
      </c>
      <c r="D43" s="5" t="s">
        <v>128</v>
      </c>
      <c r="E43" s="6" t="s">
        <v>7</v>
      </c>
      <c r="F43" s="7" t="s">
        <v>399</v>
      </c>
      <c r="G43" s="16">
        <v>54000</v>
      </c>
      <c r="H43" s="17">
        <f>VLOOKUP(B43,[1]ATBILSTIBA!$J:$X,15,FALSE)</f>
        <v>54000</v>
      </c>
      <c r="I43" s="18">
        <f>ROUND(VLOOKUP(B43,[1]ATBILSTIBA!$J:$Z,17,FALSE),6)</f>
        <v>68.518518999999998</v>
      </c>
      <c r="J43" s="17">
        <f>VLOOKUP(B43,[1]ATBILSTIBA!$J:$AB,19,FALSE)</f>
        <v>37000</v>
      </c>
    </row>
    <row r="44" spans="1:10" x14ac:dyDescent="0.2">
      <c r="A44" s="2">
        <v>48</v>
      </c>
      <c r="B44" s="3" t="s">
        <v>129</v>
      </c>
      <c r="C44" s="5" t="s">
        <v>130</v>
      </c>
      <c r="D44" s="5" t="s">
        <v>131</v>
      </c>
      <c r="E44" s="6" t="s">
        <v>7</v>
      </c>
      <c r="F44" s="7" t="s">
        <v>398</v>
      </c>
      <c r="G44" s="16">
        <v>25530</v>
      </c>
      <c r="H44" s="17">
        <f>VLOOKUP(B44,[1]ATBILSTIBA!$J:$X,15,FALSE)</f>
        <v>25530</v>
      </c>
      <c r="I44" s="18">
        <f>ROUND(VLOOKUP(B44,[1]ATBILSTIBA!$J:$Z,17,FALSE),6)</f>
        <v>72.463768000000002</v>
      </c>
      <c r="J44" s="17">
        <f>VLOOKUP(B44,[1]ATBILSTIBA!$J:$AB,19,FALSE)</f>
        <v>18500</v>
      </c>
    </row>
    <row r="45" spans="1:10" x14ac:dyDescent="0.2">
      <c r="A45" s="2">
        <v>49</v>
      </c>
      <c r="B45" s="3" t="s">
        <v>132</v>
      </c>
      <c r="C45" s="5" t="s">
        <v>133</v>
      </c>
      <c r="D45" s="5" t="s">
        <v>134</v>
      </c>
      <c r="E45" s="6" t="s">
        <v>7</v>
      </c>
      <c r="F45" s="7" t="s">
        <v>398</v>
      </c>
      <c r="G45" s="16">
        <v>25000</v>
      </c>
      <c r="H45" s="17">
        <f>VLOOKUP(B45,[1]ATBILSTIBA!$J:$X,15,FALSE)</f>
        <v>22000</v>
      </c>
      <c r="I45" s="18">
        <f>ROUND(VLOOKUP(B45,[1]ATBILSTIBA!$J:$Z,17,FALSE),6)</f>
        <v>84.090908999999996</v>
      </c>
      <c r="J45" s="17">
        <f>VLOOKUP(B45,[1]ATBILSTIBA!$J:$AB,19,FALSE)</f>
        <v>18500</v>
      </c>
    </row>
    <row r="46" spans="1:10" x14ac:dyDescent="0.2">
      <c r="A46" s="2">
        <v>50</v>
      </c>
      <c r="B46" s="3" t="s">
        <v>135</v>
      </c>
      <c r="C46" s="4" t="s">
        <v>136</v>
      </c>
      <c r="D46" s="5" t="s">
        <v>137</v>
      </c>
      <c r="E46" s="6" t="s">
        <v>7</v>
      </c>
      <c r="F46" s="7" t="s">
        <v>399</v>
      </c>
      <c r="G46" s="16">
        <v>52750</v>
      </c>
      <c r="H46" s="17">
        <f>VLOOKUP(B46,[1]ATBILSTIBA!$J:$X,15,FALSE)</f>
        <v>43595.040000000001</v>
      </c>
      <c r="I46" s="18">
        <f>ROUND(VLOOKUP(B46,[1]ATBILSTIBA!$J:$Z,17,FALSE),6)</f>
        <v>50</v>
      </c>
      <c r="J46" s="17">
        <f>VLOOKUP(B46,[1]ATBILSTIBA!$J:$AB,19,FALSE)</f>
        <v>21797.52</v>
      </c>
    </row>
    <row r="47" spans="1:10" x14ac:dyDescent="0.2">
      <c r="A47" s="2">
        <v>51</v>
      </c>
      <c r="B47" s="3" t="s">
        <v>138</v>
      </c>
      <c r="C47" s="4" t="s">
        <v>139</v>
      </c>
      <c r="D47" s="5" t="s">
        <v>140</v>
      </c>
      <c r="E47" s="6" t="s">
        <v>7</v>
      </c>
      <c r="F47" s="7" t="s">
        <v>399</v>
      </c>
      <c r="G47" s="16">
        <v>54440</v>
      </c>
      <c r="H47" s="17">
        <f>VLOOKUP(B47,[1]ATBILSTIBA!$J:$X,15,FALSE)</f>
        <v>54440</v>
      </c>
      <c r="I47" s="18">
        <f>ROUND(VLOOKUP(B47,[1]ATBILSTIBA!$J:$Z,17,FALSE),6)</f>
        <v>67.964731999999998</v>
      </c>
      <c r="J47" s="17">
        <f>VLOOKUP(B47,[1]ATBILSTIBA!$J:$AB,19,FALSE)</f>
        <v>37000</v>
      </c>
    </row>
    <row r="48" spans="1:10" x14ac:dyDescent="0.2">
      <c r="A48" s="2">
        <v>52</v>
      </c>
      <c r="B48" s="3" t="s">
        <v>141</v>
      </c>
      <c r="C48" s="4" t="s">
        <v>142</v>
      </c>
      <c r="D48" s="5" t="s">
        <v>143</v>
      </c>
      <c r="E48" s="6" t="s">
        <v>7</v>
      </c>
      <c r="F48" s="7" t="s">
        <v>398</v>
      </c>
      <c r="G48" s="16">
        <v>35500</v>
      </c>
      <c r="H48" s="17">
        <f>VLOOKUP(B48,[1]ATBILSTIBA!$J:$X,15,FALSE)</f>
        <v>35500</v>
      </c>
      <c r="I48" s="18">
        <f>ROUND(VLOOKUP(B48,[1]ATBILSTIBA!$J:$Z,17,FALSE),6)</f>
        <v>52.112676</v>
      </c>
      <c r="J48" s="17">
        <f>VLOOKUP(B48,[1]ATBILSTIBA!$J:$AB,19,FALSE)</f>
        <v>18500</v>
      </c>
    </row>
    <row r="49" spans="1:10" x14ac:dyDescent="0.2">
      <c r="A49" s="2">
        <v>53</v>
      </c>
      <c r="B49" s="3" t="s">
        <v>144</v>
      </c>
      <c r="C49" s="4" t="s">
        <v>145</v>
      </c>
      <c r="D49" s="5" t="s">
        <v>146</v>
      </c>
      <c r="E49" s="6" t="s">
        <v>7</v>
      </c>
      <c r="F49" s="7" t="s">
        <v>398</v>
      </c>
      <c r="G49" s="16">
        <v>26002</v>
      </c>
      <c r="H49" s="17">
        <f>VLOOKUP(B49,[1]ATBILSTIBA!$J:$X,15,FALSE)</f>
        <v>26002</v>
      </c>
      <c r="I49" s="18">
        <f>ROUND(VLOOKUP(B49,[1]ATBILSTIBA!$J:$Z,17,FALSE),6)</f>
        <v>71.148373000000007</v>
      </c>
      <c r="J49" s="17">
        <f>VLOOKUP(B49,[1]ATBILSTIBA!$J:$AB,19,FALSE)</f>
        <v>18500</v>
      </c>
    </row>
    <row r="50" spans="1:10" x14ac:dyDescent="0.2">
      <c r="A50" s="2">
        <v>54</v>
      </c>
      <c r="B50" s="3" t="s">
        <v>147</v>
      </c>
      <c r="C50" s="5" t="s">
        <v>148</v>
      </c>
      <c r="D50" s="5" t="s">
        <v>149</v>
      </c>
      <c r="E50" s="6" t="s">
        <v>7</v>
      </c>
      <c r="F50" s="7" t="s">
        <v>398</v>
      </c>
      <c r="G50" s="16">
        <v>60599.99</v>
      </c>
      <c r="H50" s="17">
        <f>VLOOKUP(B50,[1]ATBILSTIBA!$J:$X,15,FALSE)</f>
        <v>50082.64</v>
      </c>
      <c r="I50" s="18">
        <f>ROUND(VLOOKUP(B50,[1]ATBILSTIBA!$J:$Z,17,FALSE),6)</f>
        <v>36.938946999999999</v>
      </c>
      <c r="J50" s="17">
        <f>VLOOKUP(B50,[1]ATBILSTIBA!$J:$AB,19,FALSE)</f>
        <v>18500</v>
      </c>
    </row>
    <row r="51" spans="1:10" x14ac:dyDescent="0.2">
      <c r="A51" s="2">
        <v>55</v>
      </c>
      <c r="B51" s="3" t="s">
        <v>150</v>
      </c>
      <c r="C51" s="5" t="s">
        <v>151</v>
      </c>
      <c r="D51" s="5" t="s">
        <v>152</v>
      </c>
      <c r="E51" s="6" t="s">
        <v>7</v>
      </c>
      <c r="F51" s="7" t="s">
        <v>401</v>
      </c>
      <c r="G51" s="16">
        <v>100800</v>
      </c>
      <c r="H51" s="17">
        <f>VLOOKUP(B51,[1]ATBILSTIBA!$J:$X,15,FALSE)</f>
        <v>83305.759999999995</v>
      </c>
      <c r="I51" s="18">
        <f>ROUND(VLOOKUP(B51,[1]ATBILSTIBA!$J:$Z,17,FALSE),6)</f>
        <v>47.999994000000001</v>
      </c>
      <c r="J51" s="17">
        <f>VLOOKUP(B51,[1]ATBILSTIBA!$J:$AB,19,FALSE)</f>
        <v>39986.76</v>
      </c>
    </row>
    <row r="52" spans="1:10" x14ac:dyDescent="0.2">
      <c r="A52" s="2">
        <v>56</v>
      </c>
      <c r="B52" s="3" t="s">
        <v>153</v>
      </c>
      <c r="C52" s="5" t="s">
        <v>154</v>
      </c>
      <c r="D52" s="5" t="s">
        <v>155</v>
      </c>
      <c r="E52" s="6" t="s">
        <v>7</v>
      </c>
      <c r="F52" s="7" t="s">
        <v>399</v>
      </c>
      <c r="G52" s="16">
        <v>55000</v>
      </c>
      <c r="H52" s="17">
        <f>VLOOKUP(B52,[1]ATBILSTIBA!$J:$X,15,FALSE)</f>
        <v>53000</v>
      </c>
      <c r="I52" s="18">
        <f>ROUND(VLOOKUP(B52,[1]ATBILSTIBA!$J:$Z,17,FALSE),6)</f>
        <v>69.811321000000007</v>
      </c>
      <c r="J52" s="17">
        <f>VLOOKUP(B52,[1]ATBILSTIBA!$J:$AB,19,FALSE)</f>
        <v>37000</v>
      </c>
    </row>
    <row r="53" spans="1:10" x14ac:dyDescent="0.2">
      <c r="A53" s="2">
        <v>57</v>
      </c>
      <c r="B53" s="3" t="s">
        <v>156</v>
      </c>
      <c r="C53" s="5" t="s">
        <v>157</v>
      </c>
      <c r="D53" s="5" t="s">
        <v>158</v>
      </c>
      <c r="E53" s="6" t="s">
        <v>7</v>
      </c>
      <c r="F53" s="7" t="s">
        <v>398</v>
      </c>
      <c r="G53" s="16">
        <v>26929</v>
      </c>
      <c r="H53" s="17">
        <f>VLOOKUP(B53,[1]ATBILSTIBA!$J:$X,15,FALSE)</f>
        <v>22255.37</v>
      </c>
      <c r="I53" s="18">
        <f>ROUND(VLOOKUP(B53,[1]ATBILSTIBA!$J:$Z,17,FALSE),6)</f>
        <v>49.999977999999999</v>
      </c>
      <c r="J53" s="17">
        <f>VLOOKUP(B53,[1]ATBILSTIBA!$J:$AB,19,FALSE)</f>
        <v>11127.68</v>
      </c>
    </row>
    <row r="54" spans="1:10" x14ac:dyDescent="0.2">
      <c r="A54" s="2">
        <v>58</v>
      </c>
      <c r="B54" s="3" t="s">
        <v>159</v>
      </c>
      <c r="C54" s="5" t="s">
        <v>160</v>
      </c>
      <c r="D54" s="5" t="s">
        <v>161</v>
      </c>
      <c r="E54" s="6" t="s">
        <v>7</v>
      </c>
      <c r="F54" s="7" t="s">
        <v>398</v>
      </c>
      <c r="G54" s="16">
        <v>39000</v>
      </c>
      <c r="H54" s="17">
        <f>VLOOKUP(B54,[1]ATBILSTIBA!$J:$X,15,FALSE)</f>
        <v>32230</v>
      </c>
      <c r="I54" s="18">
        <f>ROUND(VLOOKUP(B54,[1]ATBILSTIBA!$J:$Z,17,FALSE),6)</f>
        <v>50</v>
      </c>
      <c r="J54" s="17">
        <f>VLOOKUP(B54,[1]ATBILSTIBA!$J:$AB,19,FALSE)</f>
        <v>16115</v>
      </c>
    </row>
    <row r="55" spans="1:10" x14ac:dyDescent="0.2">
      <c r="A55" s="2">
        <v>59</v>
      </c>
      <c r="B55" s="3" t="s">
        <v>162</v>
      </c>
      <c r="C55" s="5" t="s">
        <v>163</v>
      </c>
      <c r="D55" s="5" t="s">
        <v>164</v>
      </c>
      <c r="E55" s="6" t="s">
        <v>7</v>
      </c>
      <c r="F55" s="7" t="s">
        <v>399</v>
      </c>
      <c r="G55" s="16">
        <v>50592</v>
      </c>
      <c r="H55" s="17">
        <f>VLOOKUP(B55,[1]ATBILSTIBA!$J:$X,15,FALSE)</f>
        <v>50592</v>
      </c>
      <c r="I55" s="18">
        <f>ROUND(VLOOKUP(B55,[1]ATBILSTIBA!$J:$Z,17,FALSE),6)</f>
        <v>73.134091999999995</v>
      </c>
      <c r="J55" s="17">
        <f>VLOOKUP(B55,[1]ATBILSTIBA!$J:$AB,19,FALSE)</f>
        <v>37000</v>
      </c>
    </row>
    <row r="56" spans="1:10" x14ac:dyDescent="0.2">
      <c r="A56" s="2">
        <v>60</v>
      </c>
      <c r="B56" s="3" t="s">
        <v>165</v>
      </c>
      <c r="C56" s="5" t="s">
        <v>166</v>
      </c>
      <c r="D56" s="5" t="s">
        <v>167</v>
      </c>
      <c r="E56" s="6" t="s">
        <v>7</v>
      </c>
      <c r="F56" s="7" t="s">
        <v>398</v>
      </c>
      <c r="G56" s="16">
        <v>27417</v>
      </c>
      <c r="H56" s="17">
        <f>VLOOKUP(B56,[1]ATBILSTIBA!$J:$X,15,FALSE)</f>
        <v>22658.68</v>
      </c>
      <c r="I56" s="18">
        <f>ROUND(VLOOKUP(B56,[1]ATBILSTIBA!$J:$Z,17,FALSE),6)</f>
        <v>49.870513000000003</v>
      </c>
      <c r="J56" s="17">
        <f>VLOOKUP(B56,[1]ATBILSTIBA!$J:$AB,19,FALSE)</f>
        <v>11300</v>
      </c>
    </row>
    <row r="57" spans="1:10" x14ac:dyDescent="0.2">
      <c r="A57" s="2">
        <v>61</v>
      </c>
      <c r="B57" s="3" t="s">
        <v>168</v>
      </c>
      <c r="C57" s="5" t="s">
        <v>169</v>
      </c>
      <c r="D57" s="5" t="s">
        <v>170</v>
      </c>
      <c r="E57" s="6" t="s">
        <v>7</v>
      </c>
      <c r="F57" s="7" t="s">
        <v>399</v>
      </c>
      <c r="G57" s="16">
        <v>63031</v>
      </c>
      <c r="H57" s="17">
        <f>VLOOKUP(B57,[1]ATBILSTIBA!$J:$X,15,FALSE)</f>
        <v>52091.73</v>
      </c>
      <c r="I57" s="18">
        <f>ROUND(VLOOKUP(B57,[1]ATBILSTIBA!$J:$Z,17,FALSE),6)</f>
        <v>49.911952999999997</v>
      </c>
      <c r="J57" s="17">
        <f>VLOOKUP(B57,[1]ATBILSTIBA!$J:$AB,19,FALSE)</f>
        <v>26000</v>
      </c>
    </row>
    <row r="58" spans="1:10" x14ac:dyDescent="0.2">
      <c r="A58" s="2">
        <v>62</v>
      </c>
      <c r="B58" s="3" t="s">
        <v>171</v>
      </c>
      <c r="C58" s="5" t="s">
        <v>172</v>
      </c>
      <c r="D58" s="5" t="s">
        <v>173</v>
      </c>
      <c r="E58" s="6" t="s">
        <v>7</v>
      </c>
      <c r="F58" s="7" t="s">
        <v>398</v>
      </c>
      <c r="G58" s="16">
        <v>38478</v>
      </c>
      <c r="H58" s="17">
        <f>VLOOKUP(B58,[1]ATBILSTIBA!$J:$X,15,FALSE)</f>
        <v>17600</v>
      </c>
      <c r="I58" s="18">
        <f>ROUND(VLOOKUP(B58,[1]ATBILSTIBA!$J:$Z,17,FALSE),6)</f>
        <v>35</v>
      </c>
      <c r="J58" s="17">
        <f>VLOOKUP(B58,[1]ATBILSTIBA!$J:$AB,19,FALSE)</f>
        <v>6160</v>
      </c>
    </row>
    <row r="59" spans="1:10" x14ac:dyDescent="0.2">
      <c r="A59" s="2">
        <v>64</v>
      </c>
      <c r="B59" s="3" t="s">
        <v>174</v>
      </c>
      <c r="C59" s="5" t="s">
        <v>175</v>
      </c>
      <c r="D59" s="5" t="s">
        <v>176</v>
      </c>
      <c r="E59" s="6" t="s">
        <v>7</v>
      </c>
      <c r="F59" s="7" t="s">
        <v>400</v>
      </c>
      <c r="G59" s="16">
        <v>108055</v>
      </c>
      <c r="H59" s="17">
        <f>VLOOKUP(B59,[1]ATBILSTIBA!$J:$X,15,FALSE)</f>
        <v>89301.66</v>
      </c>
      <c r="I59" s="18">
        <f>ROUND(VLOOKUP(B59,[1]ATBILSTIBA!$J:$Z,17,FALSE),6)</f>
        <v>49.831100999999997</v>
      </c>
      <c r="J59" s="17">
        <f>VLOOKUP(B59,[1]ATBILSTIBA!$J:$AB,19,FALSE)</f>
        <v>44500</v>
      </c>
    </row>
    <row r="60" spans="1:10" x14ac:dyDescent="0.2">
      <c r="A60" s="2">
        <v>65</v>
      </c>
      <c r="B60" s="3" t="s">
        <v>177</v>
      </c>
      <c r="C60" s="5" t="s">
        <v>178</v>
      </c>
      <c r="D60" s="5" t="s">
        <v>179</v>
      </c>
      <c r="E60" s="6" t="s">
        <v>77</v>
      </c>
      <c r="F60" s="7" t="s">
        <v>406</v>
      </c>
      <c r="G60" s="16">
        <v>39930</v>
      </c>
      <c r="H60" s="17">
        <f>VLOOKUP(B60,[1]ATBILSTIBA!$J:$X,15,FALSE)</f>
        <v>39930</v>
      </c>
      <c r="I60" s="18">
        <f>ROUND(VLOOKUP(B60,[1]ATBILSTIBA!$J:$Z,17,FALSE),6)</f>
        <v>50</v>
      </c>
      <c r="J60" s="17">
        <f>VLOOKUP(B60,[1]ATBILSTIBA!$J:$AB,19,FALSE)</f>
        <v>19965</v>
      </c>
    </row>
    <row r="61" spans="1:10" x14ac:dyDescent="0.2">
      <c r="A61" s="2">
        <v>66</v>
      </c>
      <c r="B61" s="3" t="s">
        <v>180</v>
      </c>
      <c r="C61" s="5" t="s">
        <v>181</v>
      </c>
      <c r="D61" s="5" t="s">
        <v>182</v>
      </c>
      <c r="E61" s="6" t="s">
        <v>7</v>
      </c>
      <c r="F61" s="7" t="s">
        <v>400</v>
      </c>
      <c r="G61" s="16">
        <v>79300.98</v>
      </c>
      <c r="H61" s="17">
        <f>VLOOKUP(B61,[1]ATBILSTIBA!$J:$X,15,FALSE)</f>
        <v>79300.98</v>
      </c>
      <c r="I61" s="18">
        <f>ROUND(VLOOKUP(B61,[1]ATBILSTIBA!$J:$Z,17,FALSE),6)</f>
        <v>69.986525</v>
      </c>
      <c r="J61" s="17">
        <f>VLOOKUP(B61,[1]ATBILSTIBA!$J:$AB,19,FALSE)</f>
        <v>55500</v>
      </c>
    </row>
    <row r="62" spans="1:10" x14ac:dyDescent="0.2">
      <c r="A62" s="2">
        <v>67</v>
      </c>
      <c r="B62" s="3" t="s">
        <v>183</v>
      </c>
      <c r="C62" s="5" t="s">
        <v>184</v>
      </c>
      <c r="D62" s="5" t="s">
        <v>185</v>
      </c>
      <c r="E62" s="6" t="s">
        <v>7</v>
      </c>
      <c r="F62" s="7" t="s">
        <v>400</v>
      </c>
      <c r="G62" s="16">
        <v>104292</v>
      </c>
      <c r="H62" s="17">
        <f>VLOOKUP(B62,[1]ATBILSTIBA!$J:$X,15,FALSE)</f>
        <v>99825</v>
      </c>
      <c r="I62" s="18">
        <f>ROUND(VLOOKUP(B62,[1]ATBILSTIBA!$J:$Z,17,FALSE),6)</f>
        <v>55.597295000000003</v>
      </c>
      <c r="J62" s="17">
        <f>VLOOKUP(B62,[1]ATBILSTIBA!$J:$AB,19,FALSE)</f>
        <v>55500</v>
      </c>
    </row>
    <row r="63" spans="1:10" x14ac:dyDescent="0.2">
      <c r="A63" s="2">
        <v>71</v>
      </c>
      <c r="B63" s="3" t="s">
        <v>186</v>
      </c>
      <c r="C63" s="5" t="s">
        <v>187</v>
      </c>
      <c r="D63" s="5" t="s">
        <v>188</v>
      </c>
      <c r="E63" s="6" t="s">
        <v>7</v>
      </c>
      <c r="F63" s="7" t="s">
        <v>403</v>
      </c>
      <c r="G63" s="16">
        <v>314916</v>
      </c>
      <c r="H63" s="17">
        <f>VLOOKUP(B63,[1]ATBILSTIBA!$J:$X,15,FALSE)</f>
        <v>260261.16</v>
      </c>
      <c r="I63" s="18">
        <f>ROUND(VLOOKUP(B63,[1]ATBILSTIBA!$J:$Z,17,FALSE),6)</f>
        <v>84.953129000000004</v>
      </c>
      <c r="J63" s="17">
        <f>VLOOKUP(B63,[1]ATBILSTIBA!$J:$AB,19,FALSE)</f>
        <v>221100</v>
      </c>
    </row>
    <row r="64" spans="1:10" x14ac:dyDescent="0.2">
      <c r="A64" s="2">
        <v>72</v>
      </c>
      <c r="B64" s="3" t="s">
        <v>189</v>
      </c>
      <c r="C64" s="5" t="s">
        <v>190</v>
      </c>
      <c r="D64" s="5" t="s">
        <v>191</v>
      </c>
      <c r="E64" s="6" t="s">
        <v>7</v>
      </c>
      <c r="F64" s="7" t="s">
        <v>401</v>
      </c>
      <c r="G64" s="16">
        <v>103605.04</v>
      </c>
      <c r="H64" s="17">
        <f>VLOOKUP(B64,[1]ATBILSTIBA!$J:$X,15,FALSE)</f>
        <v>103605.04</v>
      </c>
      <c r="I64" s="18">
        <f>ROUND(VLOOKUP(B64,[1]ATBILSTIBA!$J:$Z,17,FALSE),6)</f>
        <v>71.425096999999994</v>
      </c>
      <c r="J64" s="17">
        <f>VLOOKUP(B64,[1]ATBILSTIBA!$J:$AB,19,FALSE)</f>
        <v>74000</v>
      </c>
    </row>
    <row r="65" spans="1:10" x14ac:dyDescent="0.2">
      <c r="A65" s="2">
        <v>73</v>
      </c>
      <c r="B65" s="3" t="s">
        <v>192</v>
      </c>
      <c r="C65" s="5" t="s">
        <v>193</v>
      </c>
      <c r="D65" s="5" t="s">
        <v>194</v>
      </c>
      <c r="E65" s="6" t="s">
        <v>7</v>
      </c>
      <c r="F65" s="7" t="s">
        <v>400</v>
      </c>
      <c r="G65" s="16">
        <v>78090</v>
      </c>
      <c r="H65" s="17">
        <f>VLOOKUP(B65,[1]ATBILSTIBA!$J:$X,15,FALSE)</f>
        <v>78090</v>
      </c>
      <c r="I65" s="18">
        <f>ROUND(VLOOKUP(B65,[1]ATBILSTIBA!$J:$Z,17,FALSE),6)</f>
        <v>71.071839999999995</v>
      </c>
      <c r="J65" s="17">
        <f>VLOOKUP(B65,[1]ATBILSTIBA!$J:$AB,19,FALSE)</f>
        <v>55500</v>
      </c>
    </row>
    <row r="66" spans="1:10" x14ac:dyDescent="0.2">
      <c r="A66" s="2">
        <v>74</v>
      </c>
      <c r="B66" s="3" t="s">
        <v>195</v>
      </c>
      <c r="C66" s="5" t="s">
        <v>193</v>
      </c>
      <c r="D66" s="5" t="s">
        <v>196</v>
      </c>
      <c r="E66" s="6" t="s">
        <v>77</v>
      </c>
      <c r="F66" s="7" t="s">
        <v>406</v>
      </c>
      <c r="G66" s="16">
        <v>41410</v>
      </c>
      <c r="H66" s="17">
        <f>VLOOKUP(B66,[1]ATBILSTIBA!$J:$X,15,FALSE)</f>
        <v>37510</v>
      </c>
      <c r="I66" s="18">
        <f>ROUND(VLOOKUP(B66,[1]ATBILSTIBA!$J:$Z,17,FALSE),6)</f>
        <v>50</v>
      </c>
      <c r="J66" s="17">
        <f>VLOOKUP(B66,[1]ATBILSTIBA!$J:$AB,19,FALSE)</f>
        <v>18755</v>
      </c>
    </row>
    <row r="67" spans="1:10" x14ac:dyDescent="0.2">
      <c r="A67" s="2">
        <v>76</v>
      </c>
      <c r="B67" s="3" t="s">
        <v>197</v>
      </c>
      <c r="C67" s="5" t="s">
        <v>198</v>
      </c>
      <c r="D67" s="5" t="s">
        <v>199</v>
      </c>
      <c r="E67" s="6" t="s">
        <v>77</v>
      </c>
      <c r="F67" s="7" t="s">
        <v>406</v>
      </c>
      <c r="G67" s="16">
        <v>18392</v>
      </c>
      <c r="H67" s="17">
        <f>VLOOKUP(B67,[1]ATBILSTIBA!$J:$X,15,FALSE)</f>
        <v>15200</v>
      </c>
      <c r="I67" s="18">
        <f>ROUND(VLOOKUP(B67,[1]ATBILSTIBA!$J:$Z,17,FALSE),6)</f>
        <v>50</v>
      </c>
      <c r="J67" s="17">
        <f>VLOOKUP(B67,[1]ATBILSTIBA!$J:$AB,19,FALSE)</f>
        <v>7600</v>
      </c>
    </row>
    <row r="68" spans="1:10" x14ac:dyDescent="0.2">
      <c r="A68" s="2">
        <v>77</v>
      </c>
      <c r="B68" s="3" t="s">
        <v>200</v>
      </c>
      <c r="C68" s="5" t="s">
        <v>201</v>
      </c>
      <c r="D68" s="5" t="s">
        <v>202</v>
      </c>
      <c r="E68" s="6" t="s">
        <v>7</v>
      </c>
      <c r="F68" s="7" t="s">
        <v>398</v>
      </c>
      <c r="G68" s="16">
        <v>27917</v>
      </c>
      <c r="H68" s="17">
        <f>VLOOKUP(B68,[1]ATBILSTIBA!$J:$X,15,FALSE)</f>
        <v>23071.9</v>
      </c>
      <c r="I68" s="18">
        <f>ROUND(VLOOKUP(B68,[1]ATBILSTIBA!$J:$Z,17,FALSE),6)</f>
        <v>50</v>
      </c>
      <c r="J68" s="17">
        <f>VLOOKUP(B68,[1]ATBILSTIBA!$J:$AB,19,FALSE)</f>
        <v>11535.95</v>
      </c>
    </row>
    <row r="69" spans="1:10" x14ac:dyDescent="0.2">
      <c r="A69" s="2">
        <v>78</v>
      </c>
      <c r="B69" s="3" t="s">
        <v>203</v>
      </c>
      <c r="C69" s="5" t="s">
        <v>204</v>
      </c>
      <c r="D69" s="5" t="s">
        <v>205</v>
      </c>
      <c r="E69" s="6" t="s">
        <v>7</v>
      </c>
      <c r="F69" s="7" t="s">
        <v>399</v>
      </c>
      <c r="G69" s="16">
        <v>53858</v>
      </c>
      <c r="H69" s="17">
        <f>VLOOKUP(B69,[1]ATBILSTIBA!$J:$X,15,FALSE)</f>
        <v>44510.74</v>
      </c>
      <c r="I69" s="18">
        <f>ROUND(VLOOKUP(B69,[1]ATBILSTIBA!$J:$Z,17,FALSE),6)</f>
        <v>49.999977999999999</v>
      </c>
      <c r="J69" s="17">
        <f>VLOOKUP(B69,[1]ATBILSTIBA!$J:$AB,19,FALSE)</f>
        <v>22255.360000000001</v>
      </c>
    </row>
    <row r="70" spans="1:10" x14ac:dyDescent="0.2">
      <c r="A70" s="2">
        <v>79</v>
      </c>
      <c r="B70" s="3" t="s">
        <v>206</v>
      </c>
      <c r="C70" s="5" t="s">
        <v>207</v>
      </c>
      <c r="D70" s="5" t="s">
        <v>208</v>
      </c>
      <c r="E70" s="6" t="s">
        <v>7</v>
      </c>
      <c r="F70" s="7" t="s">
        <v>398</v>
      </c>
      <c r="G70" s="16">
        <v>32366</v>
      </c>
      <c r="H70" s="17">
        <f>VLOOKUP(B70,[1]ATBILSTIBA!$J:$X,15,FALSE)</f>
        <v>26748.76</v>
      </c>
      <c r="I70" s="18">
        <f>ROUND(VLOOKUP(B70,[1]ATBILSTIBA!$J:$Z,17,FALSE),6)</f>
        <v>50</v>
      </c>
      <c r="J70" s="17">
        <f>VLOOKUP(B70,[1]ATBILSTIBA!$J:$AB,19,FALSE)</f>
        <v>13374.38</v>
      </c>
    </row>
    <row r="71" spans="1:10" x14ac:dyDescent="0.2">
      <c r="A71" s="2">
        <v>80</v>
      </c>
      <c r="B71" s="3" t="s">
        <v>209</v>
      </c>
      <c r="C71" s="5" t="s">
        <v>210</v>
      </c>
      <c r="D71" s="5" t="s">
        <v>211</v>
      </c>
      <c r="E71" s="6" t="s">
        <v>7</v>
      </c>
      <c r="F71" s="7" t="s">
        <v>398</v>
      </c>
      <c r="G71" s="16">
        <v>27403.14</v>
      </c>
      <c r="H71" s="17">
        <f>VLOOKUP(B71,[1]ATBILSTIBA!$J:$X,15,FALSE)</f>
        <v>22647.22</v>
      </c>
      <c r="I71" s="18">
        <f>ROUND(VLOOKUP(B71,[1]ATBILSTIBA!$J:$Z,17,FALSE),6)</f>
        <v>50</v>
      </c>
      <c r="J71" s="17">
        <f>VLOOKUP(B71,[1]ATBILSTIBA!$J:$AB,19,FALSE)</f>
        <v>11323.61</v>
      </c>
    </row>
    <row r="72" spans="1:10" x14ac:dyDescent="0.2">
      <c r="A72" s="2">
        <v>82</v>
      </c>
      <c r="B72" s="3" t="s">
        <v>212</v>
      </c>
      <c r="C72" s="5" t="s">
        <v>213</v>
      </c>
      <c r="D72" s="5" t="s">
        <v>214</v>
      </c>
      <c r="E72" s="6" t="s">
        <v>7</v>
      </c>
      <c r="F72" s="7" t="s">
        <v>398</v>
      </c>
      <c r="G72" s="16">
        <v>38840</v>
      </c>
      <c r="H72" s="17">
        <f>VLOOKUP(B72,[1]ATBILSTIBA!$J:$X,15,FALSE)</f>
        <v>32099.17</v>
      </c>
      <c r="I72" s="18">
        <f>ROUND(VLOOKUP(B72,[1]ATBILSTIBA!$J:$Z,17,FALSE),6)</f>
        <v>49.970139000000003</v>
      </c>
      <c r="J72" s="17">
        <f>VLOOKUP(B72,[1]ATBILSTIBA!$J:$AB,19,FALSE)</f>
        <v>16040</v>
      </c>
    </row>
    <row r="73" spans="1:10" x14ac:dyDescent="0.2">
      <c r="A73" s="2">
        <v>83</v>
      </c>
      <c r="B73" s="3" t="s">
        <v>215</v>
      </c>
      <c r="C73" s="5" t="s">
        <v>216</v>
      </c>
      <c r="D73" s="5" t="s">
        <v>217</v>
      </c>
      <c r="E73" s="6" t="s">
        <v>7</v>
      </c>
      <c r="F73" s="7" t="s">
        <v>398</v>
      </c>
      <c r="G73" s="16">
        <v>27046</v>
      </c>
      <c r="H73" s="17">
        <f>VLOOKUP(B73,[1]ATBILSTIBA!$J:$X,15,FALSE)</f>
        <v>22352.07</v>
      </c>
      <c r="I73" s="18">
        <f>ROUND(VLOOKUP(B73,[1]ATBILSTIBA!$J:$Z,17,FALSE),6)</f>
        <v>49.950631000000001</v>
      </c>
      <c r="J73" s="17">
        <f>VLOOKUP(B73,[1]ATBILSTIBA!$J:$AB,19,FALSE)</f>
        <v>11165</v>
      </c>
    </row>
    <row r="74" spans="1:10" x14ac:dyDescent="0.2">
      <c r="A74" s="2">
        <v>84</v>
      </c>
      <c r="B74" s="3" t="s">
        <v>218</v>
      </c>
      <c r="C74" s="5" t="s">
        <v>219</v>
      </c>
      <c r="D74" s="5" t="s">
        <v>220</v>
      </c>
      <c r="E74" s="6" t="s">
        <v>7</v>
      </c>
      <c r="F74" s="7" t="s">
        <v>398</v>
      </c>
      <c r="G74" s="16">
        <v>27046</v>
      </c>
      <c r="H74" s="17">
        <f>VLOOKUP(B74,[1]ATBILSTIBA!$J:$X,15,FALSE)</f>
        <v>22352.07</v>
      </c>
      <c r="I74" s="18">
        <f>ROUND(VLOOKUP(B74,[1]ATBILSTIBA!$J:$Z,17,FALSE),6)</f>
        <v>49.950631000000001</v>
      </c>
      <c r="J74" s="17">
        <f>VLOOKUP(B74,[1]ATBILSTIBA!$J:$AB,19,FALSE)</f>
        <v>11165</v>
      </c>
    </row>
    <row r="75" spans="1:10" x14ac:dyDescent="0.2">
      <c r="A75" s="2">
        <v>85</v>
      </c>
      <c r="B75" s="3" t="s">
        <v>221</v>
      </c>
      <c r="C75" s="5" t="s">
        <v>222</v>
      </c>
      <c r="D75" s="5" t="s">
        <v>223</v>
      </c>
      <c r="E75" s="6" t="s">
        <v>7</v>
      </c>
      <c r="F75" s="7" t="s">
        <v>398</v>
      </c>
      <c r="G75" s="16">
        <v>27805</v>
      </c>
      <c r="H75" s="17">
        <f>VLOOKUP(B75,[1]ATBILSTIBA!$J:$X,15,FALSE)</f>
        <v>22979.34</v>
      </c>
      <c r="I75" s="18">
        <f>ROUND(VLOOKUP(B75,[1]ATBILSTIBA!$J:$Z,17,FALSE),6)</f>
        <v>49.957918999999997</v>
      </c>
      <c r="J75" s="17">
        <f>VLOOKUP(B75,[1]ATBILSTIBA!$J:$AB,19,FALSE)</f>
        <v>11480</v>
      </c>
    </row>
    <row r="76" spans="1:10" x14ac:dyDescent="0.2">
      <c r="A76" s="2">
        <v>86</v>
      </c>
      <c r="B76" s="3" t="s">
        <v>224</v>
      </c>
      <c r="C76" s="5" t="s">
        <v>225</v>
      </c>
      <c r="D76" s="5" t="s">
        <v>226</v>
      </c>
      <c r="E76" s="6" t="s">
        <v>7</v>
      </c>
      <c r="F76" s="7" t="s">
        <v>401</v>
      </c>
      <c r="G76" s="16">
        <v>153960</v>
      </c>
      <c r="H76" s="17">
        <f>VLOOKUP(B76,[1]ATBILSTIBA!$J:$X,15,FALSE)</f>
        <v>70439.679999999993</v>
      </c>
      <c r="I76" s="18">
        <f>ROUND(VLOOKUP(B76,[1]ATBILSTIBA!$J:$Z,17,FALSE),6)</f>
        <v>44.999977000000001</v>
      </c>
      <c r="J76" s="17">
        <f>VLOOKUP(B76,[1]ATBILSTIBA!$J:$AB,19,FALSE)</f>
        <v>31697.84</v>
      </c>
    </row>
    <row r="77" spans="1:10" x14ac:dyDescent="0.2">
      <c r="A77" s="2">
        <v>87</v>
      </c>
      <c r="B77" s="3" t="s">
        <v>227</v>
      </c>
      <c r="C77" s="5" t="s">
        <v>228</v>
      </c>
      <c r="D77" s="5" t="s">
        <v>229</v>
      </c>
      <c r="E77" s="6" t="s">
        <v>7</v>
      </c>
      <c r="F77" s="7" t="s">
        <v>399</v>
      </c>
      <c r="G77" s="16">
        <v>52486</v>
      </c>
      <c r="H77" s="17">
        <f>VLOOKUP(B77,[1]ATBILSTIBA!$J:$X,15,FALSE)</f>
        <v>43376.86</v>
      </c>
      <c r="I77" s="18">
        <f>ROUND(VLOOKUP(B77,[1]ATBILSTIBA!$J:$Z,17,FALSE),6)</f>
        <v>49.980566000000003</v>
      </c>
      <c r="J77" s="17">
        <f>VLOOKUP(B77,[1]ATBILSTIBA!$J:$AB,19,FALSE)</f>
        <v>21680</v>
      </c>
    </row>
    <row r="78" spans="1:10" x14ac:dyDescent="0.2">
      <c r="A78" s="2">
        <v>88</v>
      </c>
      <c r="B78" s="3" t="s">
        <v>230</v>
      </c>
      <c r="C78" s="5" t="s">
        <v>231</v>
      </c>
      <c r="D78" s="5" t="s">
        <v>232</v>
      </c>
      <c r="E78" s="6" t="s">
        <v>7</v>
      </c>
      <c r="F78" s="7" t="s">
        <v>398</v>
      </c>
      <c r="G78" s="16">
        <v>39000</v>
      </c>
      <c r="H78" s="17">
        <f>VLOOKUP(B78,[1]ATBILSTIBA!$J:$X,15,FALSE)</f>
        <v>19072.73</v>
      </c>
      <c r="I78" s="18">
        <f>ROUND(VLOOKUP(B78,[1]ATBILSTIBA!$J:$Z,17,FALSE),6)</f>
        <v>30.843617999999999</v>
      </c>
      <c r="J78" s="17">
        <f>VLOOKUP(B78,[1]ATBILSTIBA!$J:$AB,19,FALSE)</f>
        <v>5882.72</v>
      </c>
    </row>
    <row r="79" spans="1:10" x14ac:dyDescent="0.2">
      <c r="A79" s="2">
        <v>90</v>
      </c>
      <c r="B79" s="3" t="s">
        <v>233</v>
      </c>
      <c r="C79" s="5" t="s">
        <v>234</v>
      </c>
      <c r="D79" s="5" t="s">
        <v>235</v>
      </c>
      <c r="E79" s="6" t="s">
        <v>7</v>
      </c>
      <c r="F79" s="7" t="s">
        <v>398</v>
      </c>
      <c r="G79" s="16">
        <v>27632</v>
      </c>
      <c r="H79" s="17">
        <f>VLOOKUP(B79,[1]ATBILSTIBA!$J:$X,15,FALSE)</f>
        <v>22836.36</v>
      </c>
      <c r="I79" s="18">
        <f>ROUND(VLOOKUP(B79,[1]ATBILSTIBA!$J:$Z,17,FALSE),6)</f>
        <v>50</v>
      </c>
      <c r="J79" s="17">
        <f>VLOOKUP(B79,[1]ATBILSTIBA!$J:$AB,19,FALSE)</f>
        <v>11418.18</v>
      </c>
    </row>
    <row r="80" spans="1:10" x14ac:dyDescent="0.2">
      <c r="A80" s="2">
        <v>91</v>
      </c>
      <c r="B80" s="3" t="s">
        <v>236</v>
      </c>
      <c r="C80" s="5" t="s">
        <v>237</v>
      </c>
      <c r="D80" s="5" t="s">
        <v>238</v>
      </c>
      <c r="E80" s="6" t="s">
        <v>7</v>
      </c>
      <c r="F80" s="7" t="s">
        <v>398</v>
      </c>
      <c r="G80" s="16">
        <v>42539.99</v>
      </c>
      <c r="H80" s="17">
        <f>VLOOKUP(B80,[1]ATBILSTIBA!$J:$X,15,FALSE)</f>
        <v>35157.019999999997</v>
      </c>
      <c r="I80" s="18">
        <f>ROUND(VLOOKUP(B80,[1]ATBILSTIBA!$J:$Z,17,FALSE),6)</f>
        <v>50</v>
      </c>
      <c r="J80" s="17">
        <f>VLOOKUP(B80,[1]ATBILSTIBA!$J:$AB,19,FALSE)</f>
        <v>17578.509999999998</v>
      </c>
    </row>
    <row r="81" spans="1:10" x14ac:dyDescent="0.2">
      <c r="A81" s="2">
        <v>92</v>
      </c>
      <c r="B81" s="3" t="s">
        <v>239</v>
      </c>
      <c r="C81" s="5" t="s">
        <v>240</v>
      </c>
      <c r="D81" s="5" t="s">
        <v>241</v>
      </c>
      <c r="E81" s="6" t="s">
        <v>7</v>
      </c>
      <c r="F81" s="7" t="s">
        <v>399</v>
      </c>
      <c r="G81" s="16">
        <v>52380</v>
      </c>
      <c r="H81" s="17">
        <f>VLOOKUP(B81,[1]ATBILSTIBA!$J:$X,15,FALSE)</f>
        <v>50590</v>
      </c>
      <c r="I81" s="18">
        <f>ROUND(VLOOKUP(B81,[1]ATBILSTIBA!$J:$Z,17,FALSE),6)</f>
        <v>73.136983999999998</v>
      </c>
      <c r="J81" s="17">
        <f>VLOOKUP(B81,[1]ATBILSTIBA!$J:$AB,19,FALSE)</f>
        <v>37000</v>
      </c>
    </row>
    <row r="82" spans="1:10" x14ac:dyDescent="0.2">
      <c r="A82" s="2">
        <v>94</v>
      </c>
      <c r="B82" s="3" t="s">
        <v>242</v>
      </c>
      <c r="C82" s="5" t="s">
        <v>243</v>
      </c>
      <c r="D82" s="5" t="s">
        <v>244</v>
      </c>
      <c r="E82" s="6" t="s">
        <v>7</v>
      </c>
      <c r="F82" s="7" t="s">
        <v>398</v>
      </c>
      <c r="G82" s="16">
        <v>55000</v>
      </c>
      <c r="H82" s="17">
        <f>VLOOKUP(B82,[1]ATBILSTIBA!$J:$X,15,FALSE)</f>
        <v>45454.55</v>
      </c>
      <c r="I82" s="18">
        <f>ROUND(VLOOKUP(B82,[1]ATBILSTIBA!$J:$Z,17,FALSE),6)</f>
        <v>40.699995999999999</v>
      </c>
      <c r="J82" s="17">
        <f>VLOOKUP(B82,[1]ATBILSTIBA!$J:$AB,19,FALSE)</f>
        <v>18500</v>
      </c>
    </row>
    <row r="83" spans="1:10" x14ac:dyDescent="0.2">
      <c r="A83" s="2">
        <v>95</v>
      </c>
      <c r="B83" s="3" t="s">
        <v>245</v>
      </c>
      <c r="C83" s="5" t="s">
        <v>246</v>
      </c>
      <c r="D83" s="5" t="s">
        <v>247</v>
      </c>
      <c r="E83" s="6" t="s">
        <v>7</v>
      </c>
      <c r="F83" s="7" t="s">
        <v>398</v>
      </c>
      <c r="G83" s="16">
        <v>26375</v>
      </c>
      <c r="H83" s="17">
        <f>VLOOKUP(B83,[1]ATBILSTIBA!$J:$X,15,FALSE)</f>
        <v>26375</v>
      </c>
      <c r="I83" s="18">
        <f>ROUND(VLOOKUP(B83,[1]ATBILSTIBA!$J:$Z,17,FALSE),6)</f>
        <v>70.142179999999996</v>
      </c>
      <c r="J83" s="17">
        <f>VLOOKUP(B83,[1]ATBILSTIBA!$J:$AB,19,FALSE)</f>
        <v>18500</v>
      </c>
    </row>
    <row r="84" spans="1:10" x14ac:dyDescent="0.2">
      <c r="A84" s="2">
        <v>97</v>
      </c>
      <c r="B84" s="3" t="s">
        <v>248</v>
      </c>
      <c r="C84" s="5" t="s">
        <v>249</v>
      </c>
      <c r="D84" s="5" t="s">
        <v>250</v>
      </c>
      <c r="E84" s="6" t="s">
        <v>7</v>
      </c>
      <c r="F84" s="7" t="s">
        <v>399</v>
      </c>
      <c r="G84" s="16">
        <v>53240</v>
      </c>
      <c r="H84" s="17">
        <f>VLOOKUP(B84,[1]ATBILSTIBA!$J:$X,15,FALSE)</f>
        <v>44000</v>
      </c>
      <c r="I84" s="18">
        <f>ROUND(VLOOKUP(B84,[1]ATBILSTIBA!$J:$Z,17,FALSE),6)</f>
        <v>50</v>
      </c>
      <c r="J84" s="17">
        <f>VLOOKUP(B84,[1]ATBILSTIBA!$J:$AB,19,FALSE)</f>
        <v>22000</v>
      </c>
    </row>
    <row r="85" spans="1:10" x14ac:dyDescent="0.2">
      <c r="A85" s="2">
        <v>98</v>
      </c>
      <c r="B85" s="3" t="s">
        <v>251</v>
      </c>
      <c r="C85" s="5" t="s">
        <v>198</v>
      </c>
      <c r="D85" s="5" t="s">
        <v>252</v>
      </c>
      <c r="E85" s="6" t="s">
        <v>7</v>
      </c>
      <c r="F85" s="7" t="s">
        <v>401</v>
      </c>
      <c r="G85" s="16">
        <v>108103.82</v>
      </c>
      <c r="H85" s="17">
        <f>VLOOKUP(B85,[1]ATBILSTIBA!$J:$X,15,FALSE)</f>
        <v>89342</v>
      </c>
      <c r="I85" s="18">
        <f>ROUND(VLOOKUP(B85,[1]ATBILSTIBA!$J:$Z,17,FALSE),6)</f>
        <v>50</v>
      </c>
      <c r="J85" s="17">
        <f>VLOOKUP(B85,[1]ATBILSTIBA!$J:$AB,19,FALSE)</f>
        <v>44671</v>
      </c>
    </row>
    <row r="86" spans="1:10" x14ac:dyDescent="0.2">
      <c r="A86" s="2">
        <v>101</v>
      </c>
      <c r="B86" s="3" t="s">
        <v>253</v>
      </c>
      <c r="C86" s="5" t="s">
        <v>198</v>
      </c>
      <c r="D86" s="5" t="s">
        <v>254</v>
      </c>
      <c r="E86" s="6" t="s">
        <v>77</v>
      </c>
      <c r="F86" s="7" t="s">
        <v>406</v>
      </c>
      <c r="G86" s="16">
        <v>18392</v>
      </c>
      <c r="H86" s="17">
        <f>VLOOKUP(B86,[1]ATBILSTIBA!$J:$X,15,FALSE)</f>
        <v>15200</v>
      </c>
      <c r="I86" s="18">
        <f>ROUND(VLOOKUP(B86,[1]ATBILSTIBA!$J:$Z,17,FALSE),6)</f>
        <v>50</v>
      </c>
      <c r="J86" s="17">
        <f>VLOOKUP(B86,[1]ATBILSTIBA!$J:$AB,19,FALSE)</f>
        <v>7600</v>
      </c>
    </row>
    <row r="87" spans="1:10" x14ac:dyDescent="0.2">
      <c r="A87" s="2">
        <v>102</v>
      </c>
      <c r="B87" s="3" t="s">
        <v>255</v>
      </c>
      <c r="C87" s="5" t="s">
        <v>198</v>
      </c>
      <c r="D87" s="5" t="s">
        <v>256</v>
      </c>
      <c r="E87" s="6" t="s">
        <v>77</v>
      </c>
      <c r="F87" s="7" t="s">
        <v>406</v>
      </c>
      <c r="G87" s="16">
        <v>18392</v>
      </c>
      <c r="H87" s="17">
        <f>VLOOKUP(B87,[1]ATBILSTIBA!$J:$X,15,FALSE)</f>
        <v>15200</v>
      </c>
      <c r="I87" s="18">
        <f>ROUND(VLOOKUP(B87,[1]ATBILSTIBA!$J:$Z,17,FALSE),6)</f>
        <v>50</v>
      </c>
      <c r="J87" s="17">
        <f>VLOOKUP(B87,[1]ATBILSTIBA!$J:$AB,19,FALSE)</f>
        <v>7600</v>
      </c>
    </row>
    <row r="88" spans="1:10" x14ac:dyDescent="0.2">
      <c r="A88" s="2">
        <v>103</v>
      </c>
      <c r="B88" s="3" t="s">
        <v>257</v>
      </c>
      <c r="C88" s="5" t="s">
        <v>258</v>
      </c>
      <c r="D88" s="5" t="s">
        <v>259</v>
      </c>
      <c r="E88" s="6" t="s">
        <v>7</v>
      </c>
      <c r="F88" s="7" t="s">
        <v>398</v>
      </c>
      <c r="G88" s="16">
        <v>44000</v>
      </c>
      <c r="H88" s="17">
        <f>VLOOKUP(B88,[1]ATBILSTIBA!$J:$X,15,FALSE)</f>
        <v>44000</v>
      </c>
      <c r="I88" s="18">
        <f>ROUND(VLOOKUP(B88,[1]ATBILSTIBA!$J:$Z,17,FALSE),6)</f>
        <v>42.045454999999997</v>
      </c>
      <c r="J88" s="17">
        <f>VLOOKUP(B88,[1]ATBILSTIBA!$J:$AB,19,FALSE)</f>
        <v>18500</v>
      </c>
    </row>
    <row r="89" spans="1:10" x14ac:dyDescent="0.2">
      <c r="A89" s="2">
        <v>104</v>
      </c>
      <c r="B89" s="3" t="s">
        <v>260</v>
      </c>
      <c r="C89" s="5" t="s">
        <v>261</v>
      </c>
      <c r="D89" s="5" t="s">
        <v>262</v>
      </c>
      <c r="E89" s="6" t="s">
        <v>7</v>
      </c>
      <c r="F89" s="7" t="s">
        <v>399</v>
      </c>
      <c r="G89" s="16">
        <v>135000</v>
      </c>
      <c r="H89" s="17">
        <f>VLOOKUP(B89,[1]ATBILSTIBA!$J:$X,15,FALSE)</f>
        <v>95600</v>
      </c>
      <c r="I89" s="18">
        <f>ROUND(VLOOKUP(B89,[1]ATBILSTIBA!$J:$Z,17,FALSE),6)</f>
        <v>38.702928999999997</v>
      </c>
      <c r="J89" s="17">
        <f>VLOOKUP(B89,[1]ATBILSTIBA!$J:$AB,19,FALSE)</f>
        <v>37000</v>
      </c>
    </row>
    <row r="90" spans="1:10" x14ac:dyDescent="0.2">
      <c r="A90" s="2">
        <v>105</v>
      </c>
      <c r="B90" s="3" t="s">
        <v>263</v>
      </c>
      <c r="C90" s="5" t="s">
        <v>264</v>
      </c>
      <c r="D90" s="5" t="s">
        <v>265</v>
      </c>
      <c r="E90" s="6" t="s">
        <v>7</v>
      </c>
      <c r="F90" s="7" t="s">
        <v>398</v>
      </c>
      <c r="G90" s="16">
        <v>34855</v>
      </c>
      <c r="H90" s="17">
        <f>VLOOKUP(B90,[1]ATBILSTIBA!$J:$X,15,FALSE)</f>
        <v>28805.79</v>
      </c>
      <c r="I90" s="18">
        <f>ROUND(VLOOKUP(B90,[1]ATBILSTIBA!$J:$Z,17,FALSE),6)</f>
        <v>49.999983</v>
      </c>
      <c r="J90" s="17">
        <f>VLOOKUP(B90,[1]ATBILSTIBA!$J:$AB,19,FALSE)</f>
        <v>14402.89</v>
      </c>
    </row>
    <row r="91" spans="1:10" x14ac:dyDescent="0.2">
      <c r="A91" s="2">
        <v>106</v>
      </c>
      <c r="B91" s="3" t="s">
        <v>266</v>
      </c>
      <c r="C91" s="5" t="s">
        <v>267</v>
      </c>
      <c r="D91" s="5" t="s">
        <v>268</v>
      </c>
      <c r="E91" s="6" t="s">
        <v>7</v>
      </c>
      <c r="F91" s="7" t="s">
        <v>398</v>
      </c>
      <c r="G91" s="16">
        <v>26375</v>
      </c>
      <c r="H91" s="17">
        <f>VLOOKUP(B91,[1]ATBILSTIBA!$J:$X,15,FALSE)</f>
        <v>21797.52</v>
      </c>
      <c r="I91" s="18">
        <f>ROUND(VLOOKUP(B91,[1]ATBILSTIBA!$J:$Z,17,FALSE),6)</f>
        <v>50</v>
      </c>
      <c r="J91" s="17">
        <f>VLOOKUP(B91,[1]ATBILSTIBA!$J:$AB,19,FALSE)</f>
        <v>10898.76</v>
      </c>
    </row>
    <row r="92" spans="1:10" x14ac:dyDescent="0.2">
      <c r="A92" s="2">
        <v>107</v>
      </c>
      <c r="B92" s="3" t="s">
        <v>269</v>
      </c>
      <c r="C92" s="5" t="s">
        <v>270</v>
      </c>
      <c r="D92" s="5" t="s">
        <v>271</v>
      </c>
      <c r="E92" s="6" t="s">
        <v>7</v>
      </c>
      <c r="F92" s="7" t="s">
        <v>398</v>
      </c>
      <c r="G92" s="16">
        <v>27253</v>
      </c>
      <c r="H92" s="17">
        <f>VLOOKUP(B92,[1]ATBILSTIBA!$J:$X,15,FALSE)</f>
        <v>27253</v>
      </c>
      <c r="I92" s="18">
        <f>ROUND(VLOOKUP(B92,[1]ATBILSTIBA!$J:$Z,17,FALSE),6)</f>
        <v>67.882435000000001</v>
      </c>
      <c r="J92" s="17">
        <f>VLOOKUP(B92,[1]ATBILSTIBA!$J:$AB,19,FALSE)</f>
        <v>18500</v>
      </c>
    </row>
    <row r="93" spans="1:10" x14ac:dyDescent="0.2">
      <c r="A93" s="2">
        <v>108</v>
      </c>
      <c r="B93" s="3" t="s">
        <v>272</v>
      </c>
      <c r="C93" s="5" t="s">
        <v>273</v>
      </c>
      <c r="D93" s="5" t="s">
        <v>274</v>
      </c>
      <c r="E93" s="6" t="s">
        <v>7</v>
      </c>
      <c r="F93" s="7" t="s">
        <v>404</v>
      </c>
      <c r="G93" s="16">
        <v>360038</v>
      </c>
      <c r="H93" s="17">
        <f>VLOOKUP(B93,[1]ATBILSTIBA!$J:$X,15,FALSE)</f>
        <v>297552.07</v>
      </c>
      <c r="I93" s="18">
        <f>ROUND(VLOOKUP(B93,[1]ATBILSTIBA!$J:$Z,17,FALSE),6)</f>
        <v>84</v>
      </c>
      <c r="J93" s="17">
        <f>VLOOKUP(B93,[1]ATBILSTIBA!$J:$AB,19,FALSE)</f>
        <v>249943.74</v>
      </c>
    </row>
    <row r="94" spans="1:10" x14ac:dyDescent="0.2">
      <c r="A94" s="2">
        <v>109</v>
      </c>
      <c r="B94" s="3" t="s">
        <v>275</v>
      </c>
      <c r="C94" s="5" t="s">
        <v>273</v>
      </c>
      <c r="D94" s="5" t="s">
        <v>276</v>
      </c>
      <c r="E94" s="6" t="s">
        <v>77</v>
      </c>
      <c r="F94" s="7" t="s">
        <v>407</v>
      </c>
      <c r="G94" s="16">
        <v>44555.83</v>
      </c>
      <c r="H94" s="17">
        <f>VLOOKUP(B94,[1]ATBILSTIBA!$J:$X,15,FALSE)</f>
        <v>36823</v>
      </c>
      <c r="I94" s="18">
        <f>ROUND(VLOOKUP(B94,[1]ATBILSTIBA!$J:$Z,17,FALSE),6)</f>
        <v>50</v>
      </c>
      <c r="J94" s="17">
        <f>VLOOKUP(B94,[1]ATBILSTIBA!$J:$AB,19,FALSE)</f>
        <v>18411.5</v>
      </c>
    </row>
    <row r="95" spans="1:10" x14ac:dyDescent="0.2">
      <c r="A95" s="2">
        <v>110</v>
      </c>
      <c r="B95" s="3" t="s">
        <v>277</v>
      </c>
      <c r="C95" s="5" t="s">
        <v>273</v>
      </c>
      <c r="D95" s="5" t="s">
        <v>278</v>
      </c>
      <c r="E95" s="6" t="s">
        <v>77</v>
      </c>
      <c r="F95" s="7" t="s">
        <v>407</v>
      </c>
      <c r="G95" s="16">
        <v>44555.83</v>
      </c>
      <c r="H95" s="17">
        <f>VLOOKUP(B95,[1]ATBILSTIBA!$J:$X,15,FALSE)</f>
        <v>36823</v>
      </c>
      <c r="I95" s="18">
        <f>ROUND(VLOOKUP(B95,[1]ATBILSTIBA!$J:$Z,17,FALSE),6)</f>
        <v>50</v>
      </c>
      <c r="J95" s="17">
        <f>VLOOKUP(B95,[1]ATBILSTIBA!$J:$AB,19,FALSE)</f>
        <v>18411.5</v>
      </c>
    </row>
    <row r="96" spans="1:10" x14ac:dyDescent="0.2">
      <c r="A96" s="2">
        <v>111</v>
      </c>
      <c r="B96" s="3" t="s">
        <v>279</v>
      </c>
      <c r="C96" s="5" t="s">
        <v>273</v>
      </c>
      <c r="D96" s="5" t="s">
        <v>280</v>
      </c>
      <c r="E96" s="6" t="s">
        <v>77</v>
      </c>
      <c r="F96" s="7" t="s">
        <v>407</v>
      </c>
      <c r="G96" s="16">
        <v>44555.83</v>
      </c>
      <c r="H96" s="17">
        <f>VLOOKUP(B96,[1]ATBILSTIBA!$J:$X,15,FALSE)</f>
        <v>36823</v>
      </c>
      <c r="I96" s="18">
        <f>ROUND(VLOOKUP(B96,[1]ATBILSTIBA!$J:$Z,17,FALSE),6)</f>
        <v>50</v>
      </c>
      <c r="J96" s="17">
        <f>VLOOKUP(B96,[1]ATBILSTIBA!$J:$AB,19,FALSE)</f>
        <v>18411.5</v>
      </c>
    </row>
    <row r="97" spans="1:10" x14ac:dyDescent="0.2">
      <c r="A97" s="2">
        <v>112</v>
      </c>
      <c r="B97" s="3" t="s">
        <v>281</v>
      </c>
      <c r="C97" s="5" t="s">
        <v>273</v>
      </c>
      <c r="D97" s="5" t="s">
        <v>282</v>
      </c>
      <c r="E97" s="6" t="s">
        <v>77</v>
      </c>
      <c r="F97" s="7" t="s">
        <v>407</v>
      </c>
      <c r="G97" s="16">
        <v>44555.83</v>
      </c>
      <c r="H97" s="17">
        <f>VLOOKUP(B97,[1]ATBILSTIBA!$J:$X,15,FALSE)</f>
        <v>36823</v>
      </c>
      <c r="I97" s="18">
        <f>ROUND(VLOOKUP(B97,[1]ATBILSTIBA!$J:$Z,17,FALSE),6)</f>
        <v>50</v>
      </c>
      <c r="J97" s="17">
        <f>VLOOKUP(B97,[1]ATBILSTIBA!$J:$AB,19,FALSE)</f>
        <v>18411.5</v>
      </c>
    </row>
    <row r="98" spans="1:10" x14ac:dyDescent="0.2">
      <c r="A98" s="2">
        <v>113</v>
      </c>
      <c r="B98" s="3" t="s">
        <v>283</v>
      </c>
      <c r="C98" s="5" t="s">
        <v>273</v>
      </c>
      <c r="D98" s="5" t="s">
        <v>284</v>
      </c>
      <c r="E98" s="6" t="s">
        <v>77</v>
      </c>
      <c r="F98" s="7" t="s">
        <v>407</v>
      </c>
      <c r="G98" s="16">
        <v>44555.83</v>
      </c>
      <c r="H98" s="17">
        <f>VLOOKUP(B98,[1]ATBILSTIBA!$J:$X,15,FALSE)</f>
        <v>36823</v>
      </c>
      <c r="I98" s="18">
        <f>ROUND(VLOOKUP(B98,[1]ATBILSTIBA!$J:$Z,17,FALSE),6)</f>
        <v>50</v>
      </c>
      <c r="J98" s="17">
        <f>VLOOKUP(B98,[1]ATBILSTIBA!$J:$AB,19,FALSE)</f>
        <v>18411.5</v>
      </c>
    </row>
    <row r="99" spans="1:10" x14ac:dyDescent="0.2">
      <c r="A99" s="2">
        <v>114</v>
      </c>
      <c r="B99" s="3" t="s">
        <v>285</v>
      </c>
      <c r="C99" s="5" t="s">
        <v>273</v>
      </c>
      <c r="D99" s="5" t="s">
        <v>286</v>
      </c>
      <c r="E99" s="6" t="s">
        <v>77</v>
      </c>
      <c r="F99" s="7" t="s">
        <v>407</v>
      </c>
      <c r="G99" s="16">
        <v>44555.83</v>
      </c>
      <c r="H99" s="17">
        <f>VLOOKUP(B99,[1]ATBILSTIBA!$J:$X,15,FALSE)</f>
        <v>36823</v>
      </c>
      <c r="I99" s="18">
        <f>ROUND(VLOOKUP(B99,[1]ATBILSTIBA!$J:$Z,17,FALSE),6)</f>
        <v>50</v>
      </c>
      <c r="J99" s="17">
        <f>VLOOKUP(B99,[1]ATBILSTIBA!$J:$AB,19,FALSE)</f>
        <v>18411.5</v>
      </c>
    </row>
    <row r="100" spans="1:10" x14ac:dyDescent="0.2">
      <c r="A100" s="2">
        <v>116</v>
      </c>
      <c r="B100" s="3" t="s">
        <v>287</v>
      </c>
      <c r="C100" s="5" t="s">
        <v>288</v>
      </c>
      <c r="D100" s="5" t="s">
        <v>86</v>
      </c>
      <c r="E100" s="6" t="s">
        <v>7</v>
      </c>
      <c r="F100" s="7" t="s">
        <v>398</v>
      </c>
      <c r="G100" s="16">
        <v>38840</v>
      </c>
      <c r="H100" s="17">
        <f>VLOOKUP(B100,[1]ATBILSTIBA!$J:$X,15,FALSE)</f>
        <v>32099.17</v>
      </c>
      <c r="I100" s="18">
        <f>ROUND(VLOOKUP(B100,[1]ATBILSTIBA!$J:$Z,17,FALSE),6)</f>
        <v>49.999983999999998</v>
      </c>
      <c r="J100" s="17">
        <f>VLOOKUP(B100,[1]ATBILSTIBA!$J:$AB,19,FALSE)</f>
        <v>16049.58</v>
      </c>
    </row>
    <row r="101" spans="1:10" x14ac:dyDescent="0.2">
      <c r="A101" s="2">
        <v>117</v>
      </c>
      <c r="B101" s="3" t="s">
        <v>289</v>
      </c>
      <c r="C101" s="5" t="s">
        <v>290</v>
      </c>
      <c r="D101" s="5" t="s">
        <v>291</v>
      </c>
      <c r="E101" s="6" t="s">
        <v>7</v>
      </c>
      <c r="F101" s="7" t="s">
        <v>399</v>
      </c>
      <c r="G101" s="16">
        <v>52432.02</v>
      </c>
      <c r="H101" s="17">
        <f>VLOOKUP(B101,[1]ATBILSTIBA!$J:$X,15,FALSE)</f>
        <v>52432.02</v>
      </c>
      <c r="I101" s="18">
        <f>ROUND(VLOOKUP(B101,[1]ATBILSTIBA!$J:$Z,17,FALSE),6)</f>
        <v>70.567565000000002</v>
      </c>
      <c r="J101" s="17">
        <f>VLOOKUP(B101,[1]ATBILSTIBA!$J:$AB,19,FALSE)</f>
        <v>37000</v>
      </c>
    </row>
    <row r="102" spans="1:10" x14ac:dyDescent="0.2">
      <c r="A102" s="2">
        <v>119</v>
      </c>
      <c r="B102" s="3" t="s">
        <v>292</v>
      </c>
      <c r="C102" s="5" t="s">
        <v>293</v>
      </c>
      <c r="D102" s="5" t="s">
        <v>294</v>
      </c>
      <c r="E102" s="6" t="s">
        <v>77</v>
      </c>
      <c r="F102" s="7" t="s">
        <v>406</v>
      </c>
      <c r="G102" s="16">
        <v>60500</v>
      </c>
      <c r="H102" s="17">
        <f>VLOOKUP(B102,[1]ATBILSTIBA!$J:$X,15,FALSE)</f>
        <v>48000</v>
      </c>
      <c r="I102" s="18">
        <f>ROUND(VLOOKUP(B102,[1]ATBILSTIBA!$J:$Z,17,FALSE),6)</f>
        <v>65.208332999999996</v>
      </c>
      <c r="J102" s="17">
        <f>VLOOKUP(B102,[1]ATBILSTIBA!$J:$AB,19,FALSE)</f>
        <v>31300</v>
      </c>
    </row>
    <row r="103" spans="1:10" x14ac:dyDescent="0.2">
      <c r="A103" s="2">
        <v>120</v>
      </c>
      <c r="B103" s="3" t="s">
        <v>295</v>
      </c>
      <c r="C103" s="5" t="s">
        <v>296</v>
      </c>
      <c r="D103" s="5" t="s">
        <v>297</v>
      </c>
      <c r="E103" s="6" t="s">
        <v>77</v>
      </c>
      <c r="F103" s="7" t="s">
        <v>406</v>
      </c>
      <c r="G103" s="16">
        <v>60500</v>
      </c>
      <c r="H103" s="17">
        <f>VLOOKUP(B103,[1]ATBILSTIBA!$J:$X,15,FALSE)</f>
        <v>48000</v>
      </c>
      <c r="I103" s="18">
        <f>ROUND(VLOOKUP(B103,[1]ATBILSTIBA!$J:$Z,17,FALSE),6)</f>
        <v>65.208332999999996</v>
      </c>
      <c r="J103" s="17">
        <f>VLOOKUP(B103,[1]ATBILSTIBA!$J:$AB,19,FALSE)</f>
        <v>31300</v>
      </c>
    </row>
    <row r="104" spans="1:10" x14ac:dyDescent="0.2">
      <c r="A104" s="2">
        <v>121</v>
      </c>
      <c r="B104" s="3" t="s">
        <v>298</v>
      </c>
      <c r="C104" s="5" t="s">
        <v>299</v>
      </c>
      <c r="D104" s="5" t="s">
        <v>300</v>
      </c>
      <c r="E104" s="6" t="s">
        <v>7</v>
      </c>
      <c r="F104" s="7" t="s">
        <v>398</v>
      </c>
      <c r="G104" s="16">
        <v>28087</v>
      </c>
      <c r="H104" s="17">
        <f>VLOOKUP(B104,[1]ATBILSTIBA!$J:$X,15,FALSE)</f>
        <v>28087</v>
      </c>
      <c r="I104" s="18">
        <f>ROUND(VLOOKUP(B104,[1]ATBILSTIBA!$J:$Z,17,FALSE),6)</f>
        <v>64</v>
      </c>
      <c r="J104" s="17">
        <f>VLOOKUP(B104,[1]ATBILSTIBA!$J:$AB,19,FALSE)</f>
        <v>17975.68</v>
      </c>
    </row>
    <row r="105" spans="1:10" x14ac:dyDescent="0.2">
      <c r="A105" s="2">
        <v>122</v>
      </c>
      <c r="B105" s="3" t="s">
        <v>301</v>
      </c>
      <c r="C105" s="5" t="s">
        <v>302</v>
      </c>
      <c r="D105" s="5" t="s">
        <v>303</v>
      </c>
      <c r="E105" s="6" t="s">
        <v>7</v>
      </c>
      <c r="F105" s="7" t="s">
        <v>398</v>
      </c>
      <c r="G105" s="16">
        <v>26929</v>
      </c>
      <c r="H105" s="17">
        <f>VLOOKUP(B105,[1]ATBILSTIBA!$J:$X,15,FALSE)</f>
        <v>22255.371899999998</v>
      </c>
      <c r="I105" s="18">
        <f>ROUND(VLOOKUP(B105,[1]ATBILSTIBA!$J:$Z,17,FALSE),6)</f>
        <v>50</v>
      </c>
      <c r="J105" s="17">
        <f>VLOOKUP(B105,[1]ATBILSTIBA!$J:$AB,19,FALSE)</f>
        <v>11127.686</v>
      </c>
    </row>
    <row r="106" spans="1:10" x14ac:dyDescent="0.2">
      <c r="A106" s="2">
        <v>123</v>
      </c>
      <c r="B106" s="3" t="s">
        <v>304</v>
      </c>
      <c r="C106" s="5" t="s">
        <v>305</v>
      </c>
      <c r="D106" s="5" t="s">
        <v>306</v>
      </c>
      <c r="E106" s="6" t="s">
        <v>7</v>
      </c>
      <c r="F106" s="7" t="s">
        <v>398</v>
      </c>
      <c r="G106" s="16">
        <v>28173</v>
      </c>
      <c r="H106" s="17">
        <f>VLOOKUP(B106,[1]ATBILSTIBA!$J:$X,15,FALSE)</f>
        <v>23283.47</v>
      </c>
      <c r="I106" s="18">
        <f>ROUND(VLOOKUP(B106,[1]ATBILSTIBA!$J:$Z,17,FALSE),6)</f>
        <v>49.992547999999999</v>
      </c>
      <c r="J106" s="17">
        <f>VLOOKUP(B106,[1]ATBILSTIBA!$J:$AB,19,FALSE)</f>
        <v>11640</v>
      </c>
    </row>
    <row r="107" spans="1:10" x14ac:dyDescent="0.2">
      <c r="A107" s="2">
        <v>124</v>
      </c>
      <c r="B107" s="3" t="s">
        <v>307</v>
      </c>
      <c r="C107" s="5" t="s">
        <v>308</v>
      </c>
      <c r="D107" s="5" t="s">
        <v>309</v>
      </c>
      <c r="E107" s="6" t="s">
        <v>7</v>
      </c>
      <c r="F107" s="7" t="s">
        <v>398</v>
      </c>
      <c r="G107" s="16">
        <v>35464.5</v>
      </c>
      <c r="H107" s="17">
        <f>VLOOKUP(B107,[1]ATBILSTIBA!$J:$X,15,FALSE)</f>
        <v>29309.5</v>
      </c>
      <c r="I107" s="18">
        <f>ROUND(VLOOKUP(B107,[1]ATBILSTIBA!$J:$Z,17,FALSE),6)</f>
        <v>50</v>
      </c>
      <c r="J107" s="17">
        <f>VLOOKUP(B107,[1]ATBILSTIBA!$J:$AB,19,FALSE)</f>
        <v>14654.75</v>
      </c>
    </row>
    <row r="108" spans="1:10" x14ac:dyDescent="0.2">
      <c r="A108" s="2">
        <v>125</v>
      </c>
      <c r="B108" s="3" t="s">
        <v>310</v>
      </c>
      <c r="C108" s="5" t="s">
        <v>311</v>
      </c>
      <c r="D108" s="5" t="s">
        <v>312</v>
      </c>
      <c r="E108" s="6" t="s">
        <v>7</v>
      </c>
      <c r="F108" s="7" t="s">
        <v>398</v>
      </c>
      <c r="G108" s="16">
        <v>25796</v>
      </c>
      <c r="H108" s="17">
        <f>VLOOKUP(B108,[1]ATBILSTIBA!$J:$X,15,FALSE)</f>
        <v>25796</v>
      </c>
      <c r="I108" s="18">
        <f>ROUND(VLOOKUP(B108,[1]ATBILSTIBA!$J:$Z,17,FALSE),6)</f>
        <v>71.716544999999996</v>
      </c>
      <c r="J108" s="17">
        <f>VLOOKUP(B108,[1]ATBILSTIBA!$J:$AB,19,FALSE)</f>
        <v>18500</v>
      </c>
    </row>
    <row r="109" spans="1:10" x14ac:dyDescent="0.2">
      <c r="A109" s="2">
        <v>126</v>
      </c>
      <c r="B109" s="3" t="s">
        <v>313</v>
      </c>
      <c r="C109" s="5" t="s">
        <v>314</v>
      </c>
      <c r="D109" s="5" t="s">
        <v>315</v>
      </c>
      <c r="E109" s="6" t="s">
        <v>7</v>
      </c>
      <c r="F109" s="7" t="s">
        <v>399</v>
      </c>
      <c r="G109" s="16">
        <v>54324</v>
      </c>
      <c r="H109" s="17">
        <f>VLOOKUP(B109,[1]ATBILSTIBA!$J:$X,15,FALSE)</f>
        <v>50590</v>
      </c>
      <c r="I109" s="18">
        <f>ROUND(VLOOKUP(B109,[1]ATBILSTIBA!$J:$Z,17,FALSE),6)</f>
        <v>73.136983999999998</v>
      </c>
      <c r="J109" s="17">
        <f>VLOOKUP(B109,[1]ATBILSTIBA!$J:$AB,19,FALSE)</f>
        <v>37000</v>
      </c>
    </row>
    <row r="110" spans="1:10" x14ac:dyDescent="0.2">
      <c r="A110" s="2">
        <v>127</v>
      </c>
      <c r="B110" s="3" t="s">
        <v>316</v>
      </c>
      <c r="C110" s="5" t="s">
        <v>317</v>
      </c>
      <c r="D110" s="5" t="s">
        <v>318</v>
      </c>
      <c r="E110" s="6" t="s">
        <v>7</v>
      </c>
      <c r="F110" s="7" t="s">
        <v>400</v>
      </c>
      <c r="G110" s="16">
        <v>80787</v>
      </c>
      <c r="H110" s="17">
        <f>VLOOKUP(B110,[1]ATBILSTIBA!$J:$X,15,FALSE)</f>
        <v>66766.11</v>
      </c>
      <c r="I110" s="18">
        <f>ROUND(VLOOKUP(B110,[1]ATBILSTIBA!$J:$Z,17,FALSE),6)</f>
        <v>49.999977999999999</v>
      </c>
      <c r="J110" s="17">
        <f>VLOOKUP(B110,[1]ATBILSTIBA!$J:$AB,19,FALSE)</f>
        <v>33383.040000000001</v>
      </c>
    </row>
    <row r="111" spans="1:10" x14ac:dyDescent="0.2">
      <c r="A111" s="2">
        <v>128</v>
      </c>
      <c r="B111" s="3" t="s">
        <v>319</v>
      </c>
      <c r="C111" s="5" t="s">
        <v>320</v>
      </c>
      <c r="D111" s="5" t="s">
        <v>321</v>
      </c>
      <c r="E111" s="6" t="s">
        <v>7</v>
      </c>
      <c r="F111" s="7" t="s">
        <v>398</v>
      </c>
      <c r="G111" s="16">
        <v>25296.29</v>
      </c>
      <c r="H111" s="17">
        <f>VLOOKUP(B111,[1]ATBILSTIBA!$J:$X,15,FALSE)</f>
        <v>20906</v>
      </c>
      <c r="I111" s="18">
        <f>ROUND(VLOOKUP(B111,[1]ATBILSTIBA!$J:$Z,17,FALSE),6)</f>
        <v>50</v>
      </c>
      <c r="J111" s="17">
        <f>VLOOKUP(B111,[1]ATBILSTIBA!$J:$AB,19,FALSE)</f>
        <v>10453</v>
      </c>
    </row>
    <row r="112" spans="1:10" x14ac:dyDescent="0.2">
      <c r="A112" s="2">
        <v>129</v>
      </c>
      <c r="B112" s="3" t="s">
        <v>322</v>
      </c>
      <c r="C112" s="5" t="s">
        <v>323</v>
      </c>
      <c r="D112" s="5" t="s">
        <v>324</v>
      </c>
      <c r="E112" s="6" t="s">
        <v>7</v>
      </c>
      <c r="F112" s="7" t="s">
        <v>399</v>
      </c>
      <c r="G112" s="16">
        <v>50592.52</v>
      </c>
      <c r="H112" s="17">
        <f>VLOOKUP(B112,[1]ATBILSTIBA!$J:$X,15,FALSE)</f>
        <v>40832</v>
      </c>
      <c r="I112" s="18">
        <f>ROUND(VLOOKUP(B112,[1]ATBILSTIBA!$J:$Z,17,FALSE),6)</f>
        <v>50</v>
      </c>
      <c r="J112" s="17">
        <f>VLOOKUP(B112,[1]ATBILSTIBA!$J:$AB,19,FALSE)</f>
        <v>20416</v>
      </c>
    </row>
    <row r="113" spans="1:10" x14ac:dyDescent="0.2">
      <c r="A113" s="2">
        <v>130</v>
      </c>
      <c r="B113" s="3" t="s">
        <v>325</v>
      </c>
      <c r="C113" s="5" t="s">
        <v>323</v>
      </c>
      <c r="D113" s="5" t="s">
        <v>326</v>
      </c>
      <c r="E113" s="6" t="s">
        <v>77</v>
      </c>
      <c r="F113" s="7" t="s">
        <v>406</v>
      </c>
      <c r="G113" s="16">
        <v>18617.060000000001</v>
      </c>
      <c r="H113" s="17">
        <f>VLOOKUP(B113,[1]ATBILSTIBA!$J:$X,15,FALSE)</f>
        <v>15386</v>
      </c>
      <c r="I113" s="18">
        <f>ROUND(VLOOKUP(B113,[1]ATBILSTIBA!$J:$Z,17,FALSE),6)</f>
        <v>60</v>
      </c>
      <c r="J113" s="17">
        <f>VLOOKUP(B113,[1]ATBILSTIBA!$J:$AB,19,FALSE)</f>
        <v>9231.6</v>
      </c>
    </row>
    <row r="114" spans="1:10" x14ac:dyDescent="0.2">
      <c r="A114" s="2">
        <v>131</v>
      </c>
      <c r="B114" s="3" t="s">
        <v>327</v>
      </c>
      <c r="C114" s="5" t="s">
        <v>328</v>
      </c>
      <c r="D114" s="5" t="s">
        <v>329</v>
      </c>
      <c r="E114" s="6" t="s">
        <v>7</v>
      </c>
      <c r="F114" s="7" t="s">
        <v>398</v>
      </c>
      <c r="G114" s="16">
        <v>28750</v>
      </c>
      <c r="H114" s="17">
        <f>VLOOKUP(B114,[1]ATBILSTIBA!$J:$X,15,FALSE)</f>
        <v>23760.33</v>
      </c>
      <c r="I114" s="18">
        <f>ROUND(VLOOKUP(B114,[1]ATBILSTIBA!$J:$Z,17,FALSE),6)</f>
        <v>49.999979000000003</v>
      </c>
      <c r="J114" s="17">
        <f>VLOOKUP(B114,[1]ATBILSTIBA!$J:$AB,19,FALSE)</f>
        <v>11880.16</v>
      </c>
    </row>
    <row r="115" spans="1:10" x14ac:dyDescent="0.2">
      <c r="A115" s="2">
        <v>133</v>
      </c>
      <c r="B115" s="3" t="s">
        <v>330</v>
      </c>
      <c r="C115" s="5" t="s">
        <v>331</v>
      </c>
      <c r="D115" s="5" t="s">
        <v>332</v>
      </c>
      <c r="E115" s="6" t="s">
        <v>77</v>
      </c>
      <c r="F115" s="7" t="s">
        <v>408</v>
      </c>
      <c r="G115" s="16">
        <v>86732.800000000003</v>
      </c>
      <c r="H115" s="17">
        <f>VLOOKUP(B115,[1]ATBILSTIBA!$J:$X,15,FALSE)</f>
        <v>71680</v>
      </c>
      <c r="I115" s="18">
        <f>ROUND(VLOOKUP(B115,[1]ATBILSTIBA!$J:$Z,17,FALSE),6)</f>
        <v>70</v>
      </c>
      <c r="J115" s="17">
        <f>VLOOKUP(B115,[1]ATBILSTIBA!$J:$AB,19,FALSE)</f>
        <v>50176</v>
      </c>
    </row>
    <row r="116" spans="1:10" x14ac:dyDescent="0.2">
      <c r="A116" s="2">
        <v>134</v>
      </c>
      <c r="B116" s="3" t="s">
        <v>333</v>
      </c>
      <c r="C116" s="5" t="s">
        <v>334</v>
      </c>
      <c r="D116" s="5" t="s">
        <v>335</v>
      </c>
      <c r="E116" s="6" t="s">
        <v>7</v>
      </c>
      <c r="F116" s="7" t="s">
        <v>400</v>
      </c>
      <c r="G116" s="16">
        <v>126830.78</v>
      </c>
      <c r="H116" s="17">
        <f>VLOOKUP(B116,[1]ATBILSTIBA!$J:$X,15,FALSE)</f>
        <v>104818.82</v>
      </c>
      <c r="I116" s="18">
        <f>ROUND(VLOOKUP(B116,[1]ATBILSTIBA!$J:$Z,17,FALSE),6)</f>
        <v>50</v>
      </c>
      <c r="J116" s="17">
        <f>VLOOKUP(B116,[1]ATBILSTIBA!$J:$AB,19,FALSE)</f>
        <v>52409.41</v>
      </c>
    </row>
    <row r="117" spans="1:10" x14ac:dyDescent="0.2">
      <c r="A117" s="2">
        <v>135</v>
      </c>
      <c r="B117" s="3" t="s">
        <v>336</v>
      </c>
      <c r="C117" s="5" t="s">
        <v>334</v>
      </c>
      <c r="D117" s="5" t="s">
        <v>337</v>
      </c>
      <c r="E117" s="6" t="s">
        <v>77</v>
      </c>
      <c r="F117" s="7" t="s">
        <v>406</v>
      </c>
      <c r="G117" s="16">
        <v>75557.649999999994</v>
      </c>
      <c r="H117" s="17">
        <f>VLOOKUP(B117,[1]ATBILSTIBA!$J:$X,15,FALSE)</f>
        <v>62444.34</v>
      </c>
      <c r="I117" s="18">
        <f>ROUND(VLOOKUP(B117,[1]ATBILSTIBA!$J:$Z,17,FALSE),6)</f>
        <v>50</v>
      </c>
      <c r="J117" s="17">
        <f>VLOOKUP(B117,[1]ATBILSTIBA!$J:$AB,19,FALSE)</f>
        <v>31222.17</v>
      </c>
    </row>
    <row r="118" spans="1:10" x14ac:dyDescent="0.2">
      <c r="A118" s="2">
        <v>136</v>
      </c>
      <c r="B118" s="3" t="s">
        <v>338</v>
      </c>
      <c r="C118" s="5" t="s">
        <v>334</v>
      </c>
      <c r="D118" s="5" t="s">
        <v>339</v>
      </c>
      <c r="E118" s="6" t="s">
        <v>77</v>
      </c>
      <c r="F118" s="7" t="s">
        <v>406</v>
      </c>
      <c r="G118" s="16">
        <v>48647.25</v>
      </c>
      <c r="H118" s="17">
        <f>VLOOKUP(B118,[1]ATBILSTIBA!$J:$X,15,FALSE)</f>
        <v>40204.339999999997</v>
      </c>
      <c r="I118" s="18">
        <f>ROUND(VLOOKUP(B118,[1]ATBILSTIBA!$J:$Z,17,FALSE),6)</f>
        <v>50</v>
      </c>
      <c r="J118" s="17">
        <f>VLOOKUP(B118,[1]ATBILSTIBA!$J:$AB,19,FALSE)</f>
        <v>20102.169999999998</v>
      </c>
    </row>
    <row r="119" spans="1:10" x14ac:dyDescent="0.2">
      <c r="A119" s="2">
        <v>137</v>
      </c>
      <c r="B119" s="3" t="s">
        <v>340</v>
      </c>
      <c r="C119" s="5" t="s">
        <v>341</v>
      </c>
      <c r="D119" s="5" t="s">
        <v>342</v>
      </c>
      <c r="E119" s="6" t="s">
        <v>7</v>
      </c>
      <c r="F119" s="7" t="s">
        <v>399</v>
      </c>
      <c r="G119" s="16">
        <v>57600</v>
      </c>
      <c r="H119" s="17">
        <f>VLOOKUP(B119,[1]ATBILSTIBA!$J:$X,15,FALSE)</f>
        <v>47603.3</v>
      </c>
      <c r="I119" s="18">
        <f>ROUND(VLOOKUP(B119,[1]ATBILSTIBA!$J:$Z,17,FALSE),6)</f>
        <v>49.999979000000003</v>
      </c>
      <c r="J119" s="17">
        <f>VLOOKUP(B119,[1]ATBILSTIBA!$J:$AB,19,FALSE)</f>
        <v>23801.64</v>
      </c>
    </row>
    <row r="120" spans="1:10" x14ac:dyDescent="0.2">
      <c r="A120" s="2">
        <v>138</v>
      </c>
      <c r="B120" s="3" t="s">
        <v>343</v>
      </c>
      <c r="C120" s="5" t="s">
        <v>331</v>
      </c>
      <c r="D120" s="5" t="s">
        <v>344</v>
      </c>
      <c r="E120" s="6" t="s">
        <v>7</v>
      </c>
      <c r="F120" s="7" t="s">
        <v>400</v>
      </c>
      <c r="G120" s="16">
        <v>162000</v>
      </c>
      <c r="H120" s="17">
        <f>VLOOKUP(B120,[1]ATBILSTIBA!$J:$X,15,FALSE)</f>
        <v>133884.26999999999</v>
      </c>
      <c r="I120" s="18">
        <f>ROUND(VLOOKUP(B120,[1]ATBILSTIBA!$J:$Z,17,FALSE),6)</f>
        <v>41.453712000000003</v>
      </c>
      <c r="J120" s="17">
        <f>VLOOKUP(B120,[1]ATBILSTIBA!$J:$AB,19,FALSE)</f>
        <v>55500</v>
      </c>
    </row>
    <row r="121" spans="1:10" x14ac:dyDescent="0.2">
      <c r="A121" s="2">
        <v>139</v>
      </c>
      <c r="B121" s="3" t="s">
        <v>345</v>
      </c>
      <c r="C121" s="5" t="s">
        <v>346</v>
      </c>
      <c r="D121" s="5" t="s">
        <v>347</v>
      </c>
      <c r="E121" s="6" t="s">
        <v>7</v>
      </c>
      <c r="F121" s="7" t="s">
        <v>398</v>
      </c>
      <c r="G121" s="16">
        <v>27046</v>
      </c>
      <c r="H121" s="17">
        <f>VLOOKUP(B121,[1]ATBILSTIBA!$J:$X,15,FALSE)</f>
        <v>27046</v>
      </c>
      <c r="I121" s="18">
        <f>ROUND(VLOOKUP(B121,[1]ATBILSTIBA!$J:$Z,17,FALSE),6)</f>
        <v>68.401982000000004</v>
      </c>
      <c r="J121" s="17">
        <f>VLOOKUP(B121,[1]ATBILSTIBA!$J:$AB,19,FALSE)</f>
        <v>18500</v>
      </c>
    </row>
    <row r="122" spans="1:10" x14ac:dyDescent="0.2">
      <c r="A122" s="2">
        <v>140</v>
      </c>
      <c r="B122" s="3" t="s">
        <v>348</v>
      </c>
      <c r="C122" s="5" t="s">
        <v>349</v>
      </c>
      <c r="D122" s="5" t="s">
        <v>350</v>
      </c>
      <c r="E122" s="6" t="s">
        <v>7</v>
      </c>
      <c r="F122" s="7" t="s">
        <v>399</v>
      </c>
      <c r="G122" s="16">
        <v>52756</v>
      </c>
      <c r="H122" s="17">
        <f>VLOOKUP(B122,[1]ATBILSTIBA!$J:$X,15,FALSE)</f>
        <v>52756</v>
      </c>
      <c r="I122" s="18">
        <f>ROUND(VLOOKUP(B122,[1]ATBILSTIBA!$J:$Z,17,FALSE),6)</f>
        <v>70.134202999999999</v>
      </c>
      <c r="J122" s="17">
        <f>VLOOKUP(B122,[1]ATBILSTIBA!$J:$AB,19,FALSE)</f>
        <v>37000</v>
      </c>
    </row>
    <row r="123" spans="1:10" x14ac:dyDescent="0.2">
      <c r="A123" s="2">
        <v>142</v>
      </c>
      <c r="B123" s="3" t="s">
        <v>352</v>
      </c>
      <c r="C123" s="5" t="s">
        <v>351</v>
      </c>
      <c r="D123" s="5" t="s">
        <v>86</v>
      </c>
      <c r="E123" s="6" t="s">
        <v>7</v>
      </c>
      <c r="F123" s="7" t="s">
        <v>398</v>
      </c>
      <c r="G123" s="16">
        <v>25296</v>
      </c>
      <c r="H123" s="17">
        <f>VLOOKUP(B123,[1]ATBILSTIBA!$J:$X,15,FALSE)</f>
        <v>25296</v>
      </c>
      <c r="I123" s="18">
        <f>ROUND(VLOOKUP(B123,[1]ATBILSTIBA!$J:$Z,17,FALSE),6)</f>
        <v>73.134091999999995</v>
      </c>
      <c r="J123" s="17">
        <f>VLOOKUP(B123,[1]ATBILSTIBA!$J:$AB,19,FALSE)</f>
        <v>18500</v>
      </c>
    </row>
    <row r="124" spans="1:10" x14ac:dyDescent="0.2">
      <c r="A124" s="2">
        <v>143</v>
      </c>
      <c r="B124" s="3" t="s">
        <v>353</v>
      </c>
      <c r="C124" s="5" t="s">
        <v>354</v>
      </c>
      <c r="D124" s="5" t="s">
        <v>86</v>
      </c>
      <c r="E124" s="6" t="s">
        <v>7</v>
      </c>
      <c r="F124" s="7" t="s">
        <v>398</v>
      </c>
      <c r="G124" s="16">
        <v>26257</v>
      </c>
      <c r="H124" s="17">
        <f>VLOOKUP(B124,[1]ATBILSTIBA!$J:$X,15,FALSE)</f>
        <v>21700</v>
      </c>
      <c r="I124" s="18">
        <f>ROUND(VLOOKUP(B124,[1]ATBILSTIBA!$J:$Z,17,FALSE),6)</f>
        <v>85</v>
      </c>
      <c r="J124" s="17">
        <f>VLOOKUP(B124,[1]ATBILSTIBA!$J:$AB,19,FALSE)</f>
        <v>18445</v>
      </c>
    </row>
    <row r="125" spans="1:10" x14ac:dyDescent="0.2">
      <c r="A125" s="2">
        <v>144</v>
      </c>
      <c r="B125" s="3" t="s">
        <v>355</v>
      </c>
      <c r="C125" s="5" t="s">
        <v>356</v>
      </c>
      <c r="D125" s="5" t="s">
        <v>357</v>
      </c>
      <c r="E125" s="6" t="s">
        <v>7</v>
      </c>
      <c r="F125" s="7" t="s">
        <v>401</v>
      </c>
      <c r="G125" s="16">
        <v>101185.04</v>
      </c>
      <c r="H125" s="17">
        <f>VLOOKUP(B125,[1]ATBILSTIBA!$J:$X,15,FALSE)</f>
        <v>101185.04</v>
      </c>
      <c r="I125" s="18">
        <f>ROUND(VLOOKUP(B125,[1]ATBILSTIBA!$J:$Z,17,FALSE),6)</f>
        <v>73.133341000000001</v>
      </c>
      <c r="J125" s="17">
        <f>VLOOKUP(B125,[1]ATBILSTIBA!$J:$AB,19,FALSE)</f>
        <v>74000</v>
      </c>
    </row>
    <row r="126" spans="1:10" x14ac:dyDescent="0.2">
      <c r="A126" s="2">
        <v>146</v>
      </c>
      <c r="B126" s="3" t="s">
        <v>358</v>
      </c>
      <c r="C126" s="5" t="s">
        <v>359</v>
      </c>
      <c r="D126" s="5" t="s">
        <v>360</v>
      </c>
      <c r="E126" s="6" t="s">
        <v>7</v>
      </c>
      <c r="F126" s="7" t="s">
        <v>399</v>
      </c>
      <c r="G126" s="16">
        <v>61586</v>
      </c>
      <c r="H126" s="17">
        <f>VLOOKUP(B126,[1]ATBILSTIBA!$J:$X,15,FALSE)</f>
        <v>61586</v>
      </c>
      <c r="I126" s="18">
        <f>ROUND(VLOOKUP(B126,[1]ATBILSTIBA!$J:$Z,17,FALSE),6)</f>
        <v>56.954503000000003</v>
      </c>
      <c r="J126" s="17">
        <f>VLOOKUP(B126,[1]ATBILSTIBA!$J:$AB,19,FALSE)</f>
        <v>35076</v>
      </c>
    </row>
    <row r="127" spans="1:10" x14ac:dyDescent="0.2">
      <c r="A127" s="2">
        <v>147</v>
      </c>
      <c r="B127" s="3" t="s">
        <v>361</v>
      </c>
      <c r="C127" s="5" t="s">
        <v>362</v>
      </c>
      <c r="D127" s="5" t="s">
        <v>363</v>
      </c>
      <c r="E127" s="6" t="s">
        <v>77</v>
      </c>
      <c r="F127" s="7" t="s">
        <v>408</v>
      </c>
      <c r="G127" s="16">
        <v>96800</v>
      </c>
      <c r="H127" s="17">
        <f>VLOOKUP(B127,[1]ATBILSTIBA!$J:$X,15,FALSE)</f>
        <v>80000</v>
      </c>
      <c r="I127" s="18">
        <f>ROUND(VLOOKUP(B127,[1]ATBILSTIBA!$J:$Z,17,FALSE),6)</f>
        <v>70</v>
      </c>
      <c r="J127" s="17">
        <f>VLOOKUP(B127,[1]ATBILSTIBA!$J:$AB,19,FALSE)</f>
        <v>56000</v>
      </c>
    </row>
    <row r="128" spans="1:10" x14ac:dyDescent="0.2">
      <c r="A128" s="2">
        <v>148</v>
      </c>
      <c r="B128" s="3" t="s">
        <v>364</v>
      </c>
      <c r="C128" s="5" t="s">
        <v>365</v>
      </c>
      <c r="D128" s="5" t="s">
        <v>366</v>
      </c>
      <c r="E128" s="6" t="s">
        <v>7</v>
      </c>
      <c r="F128" s="7" t="s">
        <v>398</v>
      </c>
      <c r="G128" s="16">
        <v>34900.01</v>
      </c>
      <c r="H128" s="17">
        <f>VLOOKUP(B128,[1]ATBILSTIBA!$J:$X,15,FALSE)</f>
        <v>28842.98</v>
      </c>
      <c r="I128" s="18">
        <f>ROUND(VLOOKUP(B128,[1]ATBILSTIBA!$J:$Z,17,FALSE),6)</f>
        <v>49.925493000000003</v>
      </c>
      <c r="J128" s="17">
        <f>VLOOKUP(B128,[1]ATBILSTIBA!$J:$AB,19,FALSE)</f>
        <v>14400</v>
      </c>
    </row>
    <row r="129" spans="1:10" x14ac:dyDescent="0.2">
      <c r="A129" s="2">
        <v>150</v>
      </c>
      <c r="B129" s="3" t="s">
        <v>367</v>
      </c>
      <c r="C129" s="5" t="s">
        <v>368</v>
      </c>
      <c r="D129" s="5" t="s">
        <v>366</v>
      </c>
      <c r="E129" s="6" t="s">
        <v>7</v>
      </c>
      <c r="F129" s="7" t="s">
        <v>398</v>
      </c>
      <c r="G129" s="16">
        <v>34900.01</v>
      </c>
      <c r="H129" s="17">
        <f>VLOOKUP(B129,[1]ATBILSTIBA!$J:$X,15,FALSE)</f>
        <v>28842.98</v>
      </c>
      <c r="I129" s="18">
        <f>ROUND(VLOOKUP(B129,[1]ATBILSTIBA!$J:$Z,17,FALSE),6)</f>
        <v>49.925493000000003</v>
      </c>
      <c r="J129" s="17">
        <f>VLOOKUP(B129,[1]ATBILSTIBA!$J:$AB,19,FALSE)</f>
        <v>14400</v>
      </c>
    </row>
    <row r="130" spans="1:10" x14ac:dyDescent="0.2">
      <c r="A130" s="2">
        <v>151</v>
      </c>
      <c r="B130" s="3" t="s">
        <v>369</v>
      </c>
      <c r="C130" s="5" t="s">
        <v>362</v>
      </c>
      <c r="D130" s="5" t="s">
        <v>370</v>
      </c>
      <c r="E130" s="6" t="s">
        <v>77</v>
      </c>
      <c r="F130" s="7" t="s">
        <v>409</v>
      </c>
      <c r="G130" s="16">
        <v>82885</v>
      </c>
      <c r="H130" s="17">
        <f>VLOOKUP(B130,[1]ATBILSTIBA!$J:$X,15,FALSE)</f>
        <v>68500</v>
      </c>
      <c r="I130" s="18">
        <f>ROUND(VLOOKUP(B130,[1]ATBILSTIBA!$J:$Z,17,FALSE),6)</f>
        <v>70</v>
      </c>
      <c r="J130" s="17">
        <f>VLOOKUP(B130,[1]ATBILSTIBA!$J:$AB,19,FALSE)</f>
        <v>47950</v>
      </c>
    </row>
    <row r="131" spans="1:10" x14ac:dyDescent="0.2">
      <c r="A131" s="2">
        <v>152</v>
      </c>
      <c r="B131" s="3" t="s">
        <v>371</v>
      </c>
      <c r="C131" s="5" t="s">
        <v>362</v>
      </c>
      <c r="D131" s="5" t="s">
        <v>372</v>
      </c>
      <c r="E131" s="6" t="s">
        <v>7</v>
      </c>
      <c r="F131" s="7" t="s">
        <v>400</v>
      </c>
      <c r="G131" s="16">
        <v>92135.14</v>
      </c>
      <c r="H131" s="17">
        <f>VLOOKUP(B131,[1]ATBILSTIBA!$J:$X,15,FALSE)</f>
        <v>76144.740000000005</v>
      </c>
      <c r="I131" s="18">
        <f>ROUND(VLOOKUP(B131,[1]ATBILSTIBA!$J:$Z,17,FALSE),6)</f>
        <v>50</v>
      </c>
      <c r="J131" s="17">
        <f>VLOOKUP(B131,[1]ATBILSTIBA!$J:$AB,19,FALSE)</f>
        <v>38072.370000000003</v>
      </c>
    </row>
    <row r="132" spans="1:10" x14ac:dyDescent="0.2">
      <c r="A132" s="2">
        <v>153</v>
      </c>
      <c r="B132" s="3" t="s">
        <v>373</v>
      </c>
      <c r="C132" s="5" t="s">
        <v>362</v>
      </c>
      <c r="D132" s="5" t="s">
        <v>374</v>
      </c>
      <c r="E132" s="6" t="s">
        <v>77</v>
      </c>
      <c r="F132" s="7" t="s">
        <v>409</v>
      </c>
      <c r="G132" s="16">
        <v>76835</v>
      </c>
      <c r="H132" s="17">
        <f>VLOOKUP(B132,[1]ATBILSTIBA!$J:$X,15,FALSE)</f>
        <v>63500</v>
      </c>
      <c r="I132" s="18">
        <f>ROUND(VLOOKUP(B132,[1]ATBILSTIBA!$J:$Z,17,FALSE),6)</f>
        <v>70</v>
      </c>
      <c r="J132" s="17">
        <f>VLOOKUP(B132,[1]ATBILSTIBA!$J:$AB,19,FALSE)</f>
        <v>44450</v>
      </c>
    </row>
    <row r="133" spans="1:10" x14ac:dyDescent="0.2">
      <c r="A133" s="2">
        <v>154</v>
      </c>
      <c r="B133" s="3" t="s">
        <v>375</v>
      </c>
      <c r="C133" s="5" t="s">
        <v>362</v>
      </c>
      <c r="D133" s="5" t="s">
        <v>376</v>
      </c>
      <c r="E133" s="6" t="s">
        <v>77</v>
      </c>
      <c r="F133" s="7" t="s">
        <v>406</v>
      </c>
      <c r="G133" s="16">
        <v>18755</v>
      </c>
      <c r="H133" s="17">
        <f>VLOOKUP(B133,[1]ATBILSTIBA!$J:$X,15,FALSE)</f>
        <v>15500</v>
      </c>
      <c r="I133" s="18">
        <f>ROUND(VLOOKUP(B133,[1]ATBILSTIBA!$J:$Z,17,FALSE),6)</f>
        <v>70</v>
      </c>
      <c r="J133" s="17">
        <f>VLOOKUP(B133,[1]ATBILSTIBA!$J:$AB,19,FALSE)</f>
        <v>10850</v>
      </c>
    </row>
    <row r="134" spans="1:10" x14ac:dyDescent="0.2">
      <c r="A134" s="2">
        <v>155</v>
      </c>
      <c r="B134" s="3" t="s">
        <v>377</v>
      </c>
      <c r="C134" s="5" t="s">
        <v>362</v>
      </c>
      <c r="D134" s="5" t="s">
        <v>378</v>
      </c>
      <c r="E134" s="6" t="s">
        <v>77</v>
      </c>
      <c r="F134" s="7" t="s">
        <v>406</v>
      </c>
      <c r="G134" s="16">
        <v>18755</v>
      </c>
      <c r="H134" s="17">
        <f>VLOOKUP(B134,[1]ATBILSTIBA!$J:$X,15,FALSE)</f>
        <v>15500</v>
      </c>
      <c r="I134" s="18">
        <f>ROUND(VLOOKUP(B134,[1]ATBILSTIBA!$J:$Z,17,FALSE),6)</f>
        <v>70</v>
      </c>
      <c r="J134" s="17">
        <f>VLOOKUP(B134,[1]ATBILSTIBA!$J:$AB,19,FALSE)</f>
        <v>10850</v>
      </c>
    </row>
    <row r="135" spans="1:10" x14ac:dyDescent="0.2">
      <c r="A135" s="2">
        <v>156</v>
      </c>
      <c r="B135" s="3" t="s">
        <v>379</v>
      </c>
      <c r="C135" s="5" t="s">
        <v>380</v>
      </c>
      <c r="D135" s="5" t="s">
        <v>366</v>
      </c>
      <c r="E135" s="6" t="s">
        <v>7</v>
      </c>
      <c r="F135" s="7" t="s">
        <v>398</v>
      </c>
      <c r="G135" s="16">
        <v>34900</v>
      </c>
      <c r="H135" s="17">
        <f>VLOOKUP(B135,[1]ATBILSTIBA!$J:$X,15,FALSE)</f>
        <v>28842.98</v>
      </c>
      <c r="I135" s="18">
        <f>ROUND(VLOOKUP(B135,[1]ATBILSTIBA!$J:$Z,17,FALSE),6)</f>
        <v>49.925493000000003</v>
      </c>
      <c r="J135" s="17">
        <f>VLOOKUP(B135,[1]ATBILSTIBA!$J:$AB,19,FALSE)</f>
        <v>14400</v>
      </c>
    </row>
    <row r="136" spans="1:10" x14ac:dyDescent="0.2">
      <c r="A136" s="2">
        <v>157</v>
      </c>
      <c r="B136" s="3" t="s">
        <v>381</v>
      </c>
      <c r="C136" s="5" t="s">
        <v>382</v>
      </c>
      <c r="D136" s="5" t="s">
        <v>383</v>
      </c>
      <c r="E136" s="6" t="s">
        <v>77</v>
      </c>
      <c r="F136" s="7" t="s">
        <v>406</v>
      </c>
      <c r="G136" s="16">
        <v>44165</v>
      </c>
      <c r="H136" s="17">
        <f>VLOOKUP(B136,[1]ATBILSTIBA!$J:$X,15,FALSE)</f>
        <v>36500</v>
      </c>
      <c r="I136" s="18">
        <f>ROUND(VLOOKUP(B136,[1]ATBILSTIBA!$J:$Z,17,FALSE),6)</f>
        <v>70</v>
      </c>
      <c r="J136" s="17">
        <f>VLOOKUP(B136,[1]ATBILSTIBA!$J:$AB,19,FALSE)</f>
        <v>25550</v>
      </c>
    </row>
    <row r="137" spans="1:10" x14ac:dyDescent="0.2">
      <c r="A137" s="2">
        <v>158</v>
      </c>
      <c r="B137" s="3" t="s">
        <v>384</v>
      </c>
      <c r="C137" s="5" t="s">
        <v>382</v>
      </c>
      <c r="D137" s="5" t="s">
        <v>385</v>
      </c>
      <c r="E137" s="6" t="s">
        <v>7</v>
      </c>
      <c r="F137" s="7" t="s">
        <v>399</v>
      </c>
      <c r="G137" s="16">
        <v>66066</v>
      </c>
      <c r="H137" s="17">
        <f>VLOOKUP(B137,[1]ATBILSTIBA!$J:$X,15,FALSE)</f>
        <v>54600</v>
      </c>
      <c r="I137" s="18">
        <f>ROUND(VLOOKUP(B137,[1]ATBILSTIBA!$J:$Z,17,FALSE),6)</f>
        <v>50</v>
      </c>
      <c r="J137" s="17">
        <f>VLOOKUP(B137,[1]ATBILSTIBA!$J:$AB,19,FALSE)</f>
        <v>27300</v>
      </c>
    </row>
    <row r="138" spans="1:10" x14ac:dyDescent="0.2">
      <c r="A138" s="2">
        <v>160</v>
      </c>
      <c r="B138" s="3" t="s">
        <v>386</v>
      </c>
      <c r="C138" s="5" t="s">
        <v>387</v>
      </c>
      <c r="D138" s="5" t="s">
        <v>388</v>
      </c>
      <c r="E138" s="6" t="s">
        <v>7</v>
      </c>
      <c r="F138" s="7" t="s">
        <v>399</v>
      </c>
      <c r="G138" s="16">
        <v>56232</v>
      </c>
      <c r="H138" s="17">
        <f>VLOOKUP(B138,[1]ATBILSTIBA!$J:$X,15,FALSE)</f>
        <v>46472.72</v>
      </c>
      <c r="I138" s="18">
        <f>ROUND(VLOOKUP(B138,[1]ATBILSTIBA!$J:$Z,17,FALSE),6)</f>
        <v>50</v>
      </c>
      <c r="J138" s="17">
        <f>VLOOKUP(B138,[1]ATBILSTIBA!$J:$AB,19,FALSE)</f>
        <v>23236.36</v>
      </c>
    </row>
    <row r="139" spans="1:10" x14ac:dyDescent="0.2">
      <c r="A139" s="2">
        <v>161</v>
      </c>
      <c r="B139" s="3" t="s">
        <v>389</v>
      </c>
      <c r="C139" s="5" t="s">
        <v>362</v>
      </c>
      <c r="D139" s="5" t="s">
        <v>390</v>
      </c>
      <c r="E139" s="6" t="s">
        <v>77</v>
      </c>
      <c r="F139" s="7" t="s">
        <v>406</v>
      </c>
      <c r="G139" s="16">
        <v>18755</v>
      </c>
      <c r="H139" s="17">
        <f>VLOOKUP(B139,[1]ATBILSTIBA!$J:$X,15,FALSE)</f>
        <v>15500</v>
      </c>
      <c r="I139" s="18">
        <f>ROUND(VLOOKUP(B139,[1]ATBILSTIBA!$J:$Z,17,FALSE),6)</f>
        <v>70</v>
      </c>
      <c r="J139" s="17">
        <f>VLOOKUP(B139,[1]ATBILSTIBA!$J:$AB,19,FALSE)</f>
        <v>10850</v>
      </c>
    </row>
    <row r="140" spans="1:10" x14ac:dyDescent="0.2">
      <c r="A140" s="2">
        <v>162</v>
      </c>
      <c r="B140" s="3" t="s">
        <v>391</v>
      </c>
      <c r="C140" s="5" t="s">
        <v>362</v>
      </c>
      <c r="D140" s="5" t="s">
        <v>392</v>
      </c>
      <c r="E140" s="6" t="s">
        <v>77</v>
      </c>
      <c r="F140" s="7" t="s">
        <v>408</v>
      </c>
      <c r="G140" s="16">
        <v>82885</v>
      </c>
      <c r="H140" s="17">
        <f>VLOOKUP(B140,[1]ATBILSTIBA!$J:$X,15,FALSE)</f>
        <v>68500</v>
      </c>
      <c r="I140" s="18">
        <f>ROUND(VLOOKUP(B140,[1]ATBILSTIBA!$J:$Z,17,FALSE),6)</f>
        <v>70</v>
      </c>
      <c r="J140" s="17">
        <f>VLOOKUP(B140,[1]ATBILSTIBA!$J:$AB,19,FALSE)</f>
        <v>47950</v>
      </c>
    </row>
    <row r="141" spans="1:10" x14ac:dyDescent="0.2">
      <c r="A141" s="2">
        <v>163</v>
      </c>
      <c r="B141" s="3" t="s">
        <v>393</v>
      </c>
      <c r="C141" s="5" t="s">
        <v>178</v>
      </c>
      <c r="D141" s="5" t="s">
        <v>86</v>
      </c>
      <c r="E141" s="6" t="s">
        <v>7</v>
      </c>
      <c r="F141" s="7" t="s">
        <v>398</v>
      </c>
      <c r="G141" s="16">
        <v>26002</v>
      </c>
      <c r="H141" s="17">
        <f>VLOOKUP(B141,[1]ATBILSTIBA!$J:$X,15,FALSE)</f>
        <v>26002</v>
      </c>
      <c r="I141" s="18">
        <f>ROUND(VLOOKUP(B141,[1]ATBILSTIBA!$J:$Z,17,FALSE),6)</f>
        <v>64.002769000000001</v>
      </c>
      <c r="J141" s="17">
        <f>VLOOKUP(B141,[1]ATBILSTIBA!$J:$AB,19,FALSE)</f>
        <v>16642</v>
      </c>
    </row>
    <row r="142" spans="1:10" x14ac:dyDescent="0.2">
      <c r="A142" s="2">
        <v>164</v>
      </c>
      <c r="B142" s="3" t="s">
        <v>394</v>
      </c>
      <c r="C142" s="5" t="s">
        <v>395</v>
      </c>
      <c r="D142" s="5" t="s">
        <v>396</v>
      </c>
      <c r="E142" s="6" t="s">
        <v>7</v>
      </c>
      <c r="F142" s="7" t="s">
        <v>399</v>
      </c>
      <c r="G142" s="16">
        <v>122500</v>
      </c>
      <c r="H142" s="17">
        <f>VLOOKUP(B142,[1]ATBILSTIBA!$J:$X,15,FALSE)</f>
        <v>122500</v>
      </c>
      <c r="I142" s="18">
        <f>ROUND(VLOOKUP(B142,[1]ATBILSTIBA!$J:$Z,17,FALSE),6)</f>
        <v>30.204082</v>
      </c>
      <c r="J142" s="17">
        <f>VLOOKUP(B142,[1]ATBILSTIBA!$J:$AB,19,FALSE)</f>
        <v>37000</v>
      </c>
    </row>
    <row r="143" spans="1:10" x14ac:dyDescent="0.2">
      <c r="A143" s="8"/>
      <c r="B143" s="9"/>
      <c r="C143" s="9"/>
      <c r="D143" s="8"/>
      <c r="E143" s="10"/>
      <c r="F143" s="11"/>
      <c r="G143" s="11"/>
      <c r="H143" s="10"/>
      <c r="I143" s="10"/>
      <c r="J143" s="10"/>
    </row>
    <row r="144" spans="1:10" x14ac:dyDescent="0.2">
      <c r="A144" s="8"/>
      <c r="B144" s="9"/>
      <c r="C144" s="9"/>
      <c r="D144" s="8"/>
      <c r="E144" s="10"/>
      <c r="F144" s="11"/>
      <c r="G144" s="11"/>
      <c r="H144" s="10"/>
      <c r="I144" s="10"/>
      <c r="J144" s="10"/>
    </row>
    <row r="145" spans="1:10" x14ac:dyDescent="0.2">
      <c r="A145" s="8"/>
      <c r="B145" s="9"/>
      <c r="C145" s="9"/>
      <c r="D145" s="8"/>
      <c r="E145" s="10"/>
      <c r="F145" s="11"/>
      <c r="G145" s="11"/>
      <c r="H145" s="10"/>
      <c r="I145" s="10"/>
      <c r="J145" s="10"/>
    </row>
    <row r="146" spans="1:10" x14ac:dyDescent="0.2">
      <c r="A146" s="8"/>
      <c r="B146" s="9"/>
      <c r="C146" s="9"/>
      <c r="D146" s="8"/>
      <c r="E146" s="10"/>
      <c r="F146" s="11"/>
      <c r="G146" s="11"/>
      <c r="H146" s="10"/>
      <c r="I146" s="10"/>
      <c r="J146" s="10"/>
    </row>
    <row r="147" spans="1:10" x14ac:dyDescent="0.2">
      <c r="A147" s="8"/>
      <c r="B147" s="9"/>
      <c r="C147" s="9"/>
      <c r="D147" s="8"/>
      <c r="E147" s="10"/>
      <c r="F147" s="11"/>
      <c r="G147" s="11"/>
      <c r="H147" s="10"/>
      <c r="I147" s="10"/>
      <c r="J147" s="10"/>
    </row>
    <row r="148" spans="1:10" x14ac:dyDescent="0.2">
      <c r="A148" s="8"/>
      <c r="B148" s="9"/>
      <c r="C148" s="9"/>
      <c r="D148" s="8"/>
      <c r="E148" s="10"/>
      <c r="F148" s="11"/>
      <c r="G148" s="11"/>
      <c r="H148" s="10"/>
      <c r="I148" s="10"/>
      <c r="J148" s="10"/>
    </row>
    <row r="149" spans="1:10" x14ac:dyDescent="0.2">
      <c r="C149" s="13" t="s">
        <v>397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Gints Kārkliņš</dc:creator>
  <cp:lastModifiedBy>Valdis Līkosts</cp:lastModifiedBy>
  <dcterms:created xsi:type="dcterms:W3CDTF">2014-05-30T12:02:33Z</dcterms:created>
  <dcterms:modified xsi:type="dcterms:W3CDTF">2014-06-11T07:54:12Z</dcterms:modified>
</cp:coreProperties>
</file>