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ita.trakina\Downloads\"/>
    </mc:Choice>
  </mc:AlternateContent>
  <xr:revisionPtr revIDLastSave="0" documentId="8_{499474A0-25AB-4121-81F8-B364A96DBE7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etalizētais budžets" sheetId="7" r:id="rId1"/>
    <sheet name="Lapa1" sheetId="10" r:id="rId2"/>
    <sheet name="Sheet2" sheetId="9" state="hidden" r:id="rId3"/>
    <sheet name="Sheet1" sheetId="8" state="hidden" r:id="rId4"/>
  </sheets>
  <externalReferences>
    <externalReference r:id="rId5"/>
  </externalReferences>
  <definedNames>
    <definedName name="_xlnm._FilterDatabase" localSheetId="0" hidden="1">'Detalizētais budžets'!$A$11:$H$11</definedName>
    <definedName name="Account">[1]!Table3[Account]</definedName>
    <definedName name="CodeActivity">[1]!Table58[code]</definedName>
    <definedName name="CodeClass">[1]!Table71[code]</definedName>
    <definedName name="CodeDonor">[1]!Table70[code]</definedName>
    <definedName name="CodeSubOffice">[1]!Table4[Location ID]</definedName>
    <definedName name="CostCenter">[1]!Table412[code]</definedName>
    <definedName name="CurList">[1]!Table20[Currencies]</definedName>
    <definedName name="DonorCode">[1]!Table27[DonorCode]</definedName>
    <definedName name="DonorName">[1]!Table27[DonorName]</definedName>
    <definedName name="OneZero">[1]_SetUP!$I$70:$I$71</definedName>
    <definedName name="_xlnm.Print_Area" localSheetId="0">'Detalizētais budžets'!$A$2:$G$283</definedName>
    <definedName name="ProjectList">[1]!Table214[Project]</definedName>
    <definedName name="QQQQQQ">[1]!Table3[Account]</definedName>
    <definedName name="QQQwww">[1]!Table58[code]</definedName>
    <definedName name="ResNO">[1]!Table2[ResID]</definedName>
    <definedName name="Site">[1]!Table41213[code]</definedName>
    <definedName name="SubOffice">[1]!Table4[Lacation Name]</definedName>
    <definedName name="UnitCode">[1]!Table46[UnitCode]</definedName>
    <definedName name="UnitName">[1]!Table46[Name]</definedName>
    <definedName name="UnitType">[1]!Table1[Units Name]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8" i="7" l="1"/>
  <c r="B287" i="7"/>
  <c r="G287" i="7" l="1"/>
  <c r="D302" i="7"/>
  <c r="D303" i="7"/>
  <c r="D304" i="7"/>
  <c r="D305" i="7"/>
  <c r="D306" i="7"/>
  <c r="D301" i="7"/>
  <c r="C302" i="7"/>
  <c r="C303" i="7"/>
  <c r="C304" i="7"/>
  <c r="C305" i="7"/>
  <c r="C306" i="7"/>
  <c r="C301" i="7"/>
  <c r="B302" i="7"/>
  <c r="B303" i="7"/>
  <c r="B304" i="7"/>
  <c r="B305" i="7"/>
  <c r="B306" i="7"/>
  <c r="B301" i="7"/>
  <c r="F302" i="7"/>
  <c r="F303" i="7"/>
  <c r="F304" i="7"/>
  <c r="F305" i="7"/>
  <c r="F301" i="7"/>
  <c r="E302" i="7"/>
  <c r="E303" i="7"/>
  <c r="E304" i="7"/>
  <c r="E305" i="7"/>
  <c r="E301" i="7"/>
  <c r="D287" i="7"/>
  <c r="C287" i="7"/>
  <c r="B289" i="7"/>
  <c r="B290" i="7"/>
  <c r="B291" i="7"/>
  <c r="B292" i="7"/>
  <c r="B293" i="7"/>
  <c r="B294" i="7"/>
  <c r="F288" i="7" l="1"/>
  <c r="F289" i="7"/>
  <c r="F290" i="7"/>
  <c r="F291" i="7"/>
  <c r="F292" i="7"/>
  <c r="F293" i="7"/>
  <c r="F294" i="7"/>
  <c r="F287" i="7"/>
  <c r="E287" i="7"/>
  <c r="E288" i="7"/>
  <c r="E289" i="7"/>
  <c r="E290" i="7"/>
  <c r="E291" i="7"/>
  <c r="E292" i="7"/>
  <c r="E293" i="7"/>
  <c r="E294" i="7"/>
  <c r="D288" i="7"/>
  <c r="D289" i="7"/>
  <c r="D290" i="7"/>
  <c r="D293" i="7"/>
  <c r="D294" i="7"/>
  <c r="C294" i="7"/>
  <c r="C288" i="7"/>
  <c r="C289" i="7"/>
  <c r="C290" i="7"/>
  <c r="C291" i="7"/>
  <c r="C292" i="7"/>
  <c r="C293" i="7"/>
  <c r="C307" i="7" l="1"/>
  <c r="G308" i="7"/>
  <c r="C296" i="7"/>
  <c r="E296" i="7"/>
  <c r="F296" i="7"/>
  <c r="B296" i="7"/>
  <c r="G288" i="7"/>
  <c r="G289" i="7"/>
  <c r="G290" i="7"/>
  <c r="G293" i="7"/>
  <c r="G294" i="7"/>
  <c r="E275" i="7"/>
  <c r="E274" i="7"/>
  <c r="E273" i="7"/>
  <c r="E272" i="7"/>
  <c r="E276" i="7" s="1"/>
  <c r="E269" i="7"/>
  <c r="E268" i="7"/>
  <c r="E267" i="7"/>
  <c r="E266" i="7"/>
  <c r="E264" i="7"/>
  <c r="E263" i="7"/>
  <c r="E262" i="7"/>
  <c r="E261" i="7"/>
  <c r="E258" i="7"/>
  <c r="E257" i="7"/>
  <c r="E256" i="7"/>
  <c r="E255" i="7"/>
  <c r="E253" i="7"/>
  <c r="E252" i="7"/>
  <c r="E251" i="7"/>
  <c r="E250" i="7"/>
  <c r="E247" i="7"/>
  <c r="E246" i="7"/>
  <c r="E245" i="7"/>
  <c r="E244" i="7"/>
  <c r="E242" i="7"/>
  <c r="E241" i="7"/>
  <c r="E240" i="7"/>
  <c r="E239" i="7"/>
  <c r="E234" i="7"/>
  <c r="E233" i="7"/>
  <c r="E232" i="7"/>
  <c r="E231" i="7"/>
  <c r="E229" i="7"/>
  <c r="E228" i="7"/>
  <c r="E227" i="7"/>
  <c r="E226" i="7"/>
  <c r="E223" i="7"/>
  <c r="E222" i="7"/>
  <c r="E221" i="7"/>
  <c r="E220" i="7"/>
  <c r="E218" i="7"/>
  <c r="E217" i="7"/>
  <c r="E216" i="7"/>
  <c r="E215" i="7"/>
  <c r="E212" i="7"/>
  <c r="E211" i="7"/>
  <c r="E210" i="7"/>
  <c r="E209" i="7"/>
  <c r="E207" i="7"/>
  <c r="E206" i="7"/>
  <c r="E205" i="7"/>
  <c r="E204" i="7"/>
  <c r="E201" i="7"/>
  <c r="E200" i="7"/>
  <c r="E199" i="7"/>
  <c r="E198" i="7"/>
  <c r="E196" i="7"/>
  <c r="E195" i="7"/>
  <c r="E194" i="7"/>
  <c r="E193" i="7"/>
  <c r="E190" i="7"/>
  <c r="E189" i="7"/>
  <c r="E188" i="7"/>
  <c r="E187" i="7"/>
  <c r="E185" i="7"/>
  <c r="E184" i="7"/>
  <c r="E183" i="7"/>
  <c r="E182" i="7"/>
  <c r="E306" i="7" s="1"/>
  <c r="E307" i="7" s="1"/>
  <c r="E177" i="7"/>
  <c r="E176" i="7"/>
  <c r="E175" i="7"/>
  <c r="E174" i="7"/>
  <c r="E172" i="7"/>
  <c r="E171" i="7"/>
  <c r="E170" i="7"/>
  <c r="E169" i="7"/>
  <c r="E166" i="7"/>
  <c r="E165" i="7"/>
  <c r="E164" i="7"/>
  <c r="E163" i="7"/>
  <c r="E161" i="7"/>
  <c r="E160" i="7"/>
  <c r="E159" i="7"/>
  <c r="E158" i="7"/>
  <c r="E155" i="7"/>
  <c r="E154" i="7"/>
  <c r="E153" i="7"/>
  <c r="E152" i="7"/>
  <c r="E150" i="7"/>
  <c r="E149" i="7"/>
  <c r="E148" i="7"/>
  <c r="E147" i="7"/>
  <c r="E144" i="7"/>
  <c r="E143" i="7"/>
  <c r="E142" i="7"/>
  <c r="E141" i="7"/>
  <c r="E139" i="7"/>
  <c r="E138" i="7"/>
  <c r="E137" i="7"/>
  <c r="E136" i="7"/>
  <c r="E133" i="7"/>
  <c r="E132" i="7"/>
  <c r="E131" i="7"/>
  <c r="E130" i="7"/>
  <c r="E128" i="7"/>
  <c r="E127" i="7"/>
  <c r="E126" i="7"/>
  <c r="E125" i="7"/>
  <c r="E270" i="7" l="1"/>
  <c r="F306" i="7"/>
  <c r="F307" i="7" s="1"/>
  <c r="G307" i="7"/>
  <c r="G309" i="7" s="1"/>
  <c r="D292" i="7"/>
  <c r="G292" i="7" s="1"/>
  <c r="D291" i="7"/>
  <c r="E178" i="7"/>
  <c r="E235" i="7"/>
  <c r="D296" i="7" l="1"/>
  <c r="G291" i="7"/>
  <c r="D307" i="7"/>
  <c r="E119" i="7"/>
  <c r="E118" i="7"/>
  <c r="E117" i="7"/>
  <c r="E108" i="7"/>
  <c r="E107" i="7"/>
  <c r="E106" i="7"/>
  <c r="E97" i="7"/>
  <c r="E96" i="7"/>
  <c r="E95" i="7"/>
  <c r="E86" i="7"/>
  <c r="E85" i="7"/>
  <c r="E84" i="7"/>
  <c r="E75" i="7"/>
  <c r="E74" i="7"/>
  <c r="E73" i="7"/>
  <c r="E64" i="7"/>
  <c r="E63" i="7"/>
  <c r="E62" i="7"/>
  <c r="E53" i="7"/>
  <c r="E52" i="7"/>
  <c r="E51" i="7"/>
  <c r="E42" i="7"/>
  <c r="E41" i="7"/>
  <c r="E40" i="7"/>
  <c r="E30" i="7"/>
  <c r="E29" i="7"/>
  <c r="E25" i="7"/>
  <c r="E120" i="7" l="1"/>
  <c r="E115" i="7"/>
  <c r="E114" i="7"/>
  <c r="E113" i="7"/>
  <c r="E112" i="7"/>
  <c r="E109" i="7"/>
  <c r="E104" i="7"/>
  <c r="E103" i="7"/>
  <c r="E102" i="7"/>
  <c r="E101" i="7"/>
  <c r="E98" i="7"/>
  <c r="E93" i="7"/>
  <c r="E92" i="7"/>
  <c r="E91" i="7"/>
  <c r="E90" i="7"/>
  <c r="E87" i="7"/>
  <c r="E82" i="7"/>
  <c r="E81" i="7"/>
  <c r="E80" i="7"/>
  <c r="E79" i="7"/>
  <c r="E76" i="7"/>
  <c r="E71" i="7"/>
  <c r="E70" i="7"/>
  <c r="E69" i="7"/>
  <c r="E68" i="7"/>
  <c r="E58" i="7"/>
  <c r="E59" i="7"/>
  <c r="E60" i="7"/>
  <c r="E65" i="7"/>
  <c r="E57" i="7"/>
  <c r="E47" i="7"/>
  <c r="E48" i="7"/>
  <c r="E49" i="7"/>
  <c r="E54" i="7"/>
  <c r="E46" i="7"/>
  <c r="E36" i="7"/>
  <c r="E37" i="7"/>
  <c r="E38" i="7"/>
  <c r="E43" i="7"/>
  <c r="E35" i="7"/>
  <c r="E26" i="7"/>
  <c r="E27" i="7"/>
  <c r="E31" i="7"/>
  <c r="E32" i="7"/>
  <c r="E24" i="7"/>
  <c r="E121" i="7" l="1"/>
  <c r="E277" i="7" l="1"/>
  <c r="E280" i="7" s="1"/>
  <c r="E283" i="7"/>
  <c r="E15" i="7"/>
  <c r="E16" i="7"/>
  <c r="E17" i="7"/>
  <c r="E18" i="7"/>
  <c r="E19" i="7"/>
  <c r="E14" i="7"/>
  <c r="B307" i="7" l="1"/>
  <c r="G306" i="7"/>
  <c r="H306" i="7" s="1"/>
  <c r="E20" i="7"/>
  <c r="E282" i="7" s="1"/>
  <c r="G305" i="7" l="1"/>
  <c r="G295" i="7"/>
  <c r="G296" i="7" s="1"/>
  <c r="B297" i="7" s="1"/>
  <c r="G301" i="7" l="1"/>
  <c r="H301" i="7" s="1"/>
  <c r="G304" i="7"/>
  <c r="G303" i="7"/>
  <c r="G302" i="7" l="1"/>
  <c r="H303" i="7"/>
  <c r="H302" i="7" l="1"/>
  <c r="H287" i="7"/>
  <c r="H305" i="7"/>
  <c r="H304" i="7"/>
  <c r="D297" i="7" l="1"/>
  <c r="C297" i="7"/>
  <c r="E297" i="7"/>
  <c r="F297" i="7"/>
  <c r="H291" i="7"/>
  <c r="H294" i="7"/>
  <c r="H292" i="7"/>
  <c r="H293" i="7"/>
  <c r="H295" i="7"/>
  <c r="H288" i="7"/>
  <c r="H290" i="7"/>
  <c r="H28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THOMSEN Barbro</author>
    <author>Inga Cīrule</author>
  </authors>
  <commentList>
    <comment ref="F11" authorId="0" shapeId="0" xr:uid="{00000000-0006-0000-0000-000001000000}">
      <text>
        <r>
          <rPr>
            <sz val="9"/>
            <color indexed="81"/>
            <rFont val="Tahoma"/>
            <family val="2"/>
            <charset val="186"/>
          </rPr>
          <t>Obligāti aizpildāms lauks (izmantot izvēlni)</t>
        </r>
      </text>
    </comment>
    <comment ref="H11" authorId="1" shapeId="0" xr:uid="{00000000-0006-0000-0000-000002000000}">
      <text>
        <r>
          <rPr>
            <sz val="9"/>
            <color indexed="81"/>
            <rFont val="Tahoma"/>
            <family val="2"/>
            <charset val="186"/>
          </rPr>
          <t xml:space="preserve">Obligāti aizpildāms lauks </t>
        </r>
      </text>
    </comment>
  </commentList>
</comments>
</file>

<file path=xl/sharedStrings.xml><?xml version="1.0" encoding="utf-8"?>
<sst xmlns="http://schemas.openxmlformats.org/spreadsheetml/2006/main" count="161" uniqueCount="142">
  <si>
    <t>If lump sums, include a reference to the defined rules approved by the PO.</t>
  </si>
  <si>
    <t xml:space="preserve">Refer to a document confirming that the PO determined the equipment as integral and necessary for achieving the outcomes of the PDP. </t>
  </si>
  <si>
    <t>Awarding should comply with the applicable rules on public procurement  (Regulations Art. 8.15).</t>
  </si>
  <si>
    <t>Include a reference to the relevant article of the project contract.
Examples of costs: information/publicity, translations, specific evaluation, audits, charges for financial transactions, etc.</t>
  </si>
  <si>
    <r>
      <t xml:space="preserve">Cost of staff assigned to the project - </t>
    </r>
    <r>
      <rPr>
        <i/>
        <sz val="8"/>
        <color rgb="FF1F497D"/>
        <rFont val="Calibri"/>
        <family val="2"/>
        <scheme val="minor"/>
      </rPr>
      <t>Reg. Art. 8.3.1.a</t>
    </r>
  </si>
  <si>
    <r>
      <t xml:space="preserve">Travel and subsistence allowances for staff - </t>
    </r>
    <r>
      <rPr>
        <i/>
        <sz val="8"/>
        <color rgb="FF1F497D"/>
        <rFont val="Calibri"/>
        <family val="2"/>
        <scheme val="minor"/>
      </rPr>
      <t>Reg. Art. 8.3.1.b</t>
    </r>
  </si>
  <si>
    <r>
      <t xml:space="preserve">Depreciation value for new or second hand equipment purchased - </t>
    </r>
    <r>
      <rPr>
        <i/>
        <sz val="8"/>
        <color rgb="FF1F497D"/>
        <rFont val="Calibri"/>
        <family val="2"/>
        <scheme val="minor"/>
      </rPr>
      <t xml:space="preserve">Reg. Art. 8.2.4 </t>
    </r>
  </si>
  <si>
    <r>
      <t xml:space="preserve">Cost of new or second hand equipment - </t>
    </r>
    <r>
      <rPr>
        <i/>
        <sz val="8"/>
        <color rgb="FF1F497D"/>
        <rFont val="Calibri"/>
        <family val="2"/>
        <scheme val="minor"/>
      </rPr>
      <t>Reg. Art. 8.3.1.c &amp; Art. 8.3.2</t>
    </r>
  </si>
  <si>
    <r>
      <t xml:space="preserve">Purchase of land and real estate - </t>
    </r>
    <r>
      <rPr>
        <i/>
        <sz val="8"/>
        <color rgb="FF1F497D"/>
        <rFont val="Calibri"/>
        <family val="2"/>
        <scheme val="minor"/>
      </rPr>
      <t>Reg. Art. 8.3.1.d &amp; Art. 8.6</t>
    </r>
  </si>
  <si>
    <r>
      <t xml:space="preserve">Costs of consumables and supplies - </t>
    </r>
    <r>
      <rPr>
        <i/>
        <sz val="8"/>
        <color rgb="FF1F497D"/>
        <rFont val="Calibri"/>
        <family val="2"/>
        <scheme val="minor"/>
      </rPr>
      <t>Reg. Art. 8.3.1.e</t>
    </r>
  </si>
  <si>
    <r>
      <t xml:space="preserve">Costs entailed by other contracts awarded by PP for the purpose of carrying out the project - </t>
    </r>
    <r>
      <rPr>
        <i/>
        <sz val="8"/>
        <color rgb="FF1F497D"/>
        <rFont val="Calibri"/>
        <family val="2"/>
        <scheme val="minor"/>
      </rPr>
      <t xml:space="preserve">Reg. Art. 8.3.1.f </t>
    </r>
  </si>
  <si>
    <r>
      <t xml:space="preserve">Costs arising directly from requirements imposed by the project contract - </t>
    </r>
    <r>
      <rPr>
        <i/>
        <sz val="8"/>
        <color rgb="FF1F497D"/>
        <rFont val="Calibri"/>
        <family val="2"/>
        <scheme val="minor"/>
      </rPr>
      <t>Reg. Art. 8.3.1.g</t>
    </r>
  </si>
  <si>
    <t>Project Promoter 
GCCA SR</t>
  </si>
  <si>
    <t>Partner 1
MoE SR</t>
  </si>
  <si>
    <t>Partner 2</t>
  </si>
  <si>
    <t>Donor project partner 1
Norway</t>
  </si>
  <si>
    <t>Donor project partner 2
Iceland</t>
  </si>
  <si>
    <t>Programmas nosaukums:</t>
  </si>
  <si>
    <t>Projekta nosaukums:</t>
  </si>
  <si>
    <t>Projekta kopējās attiecināmās izmaksas:</t>
  </si>
  <si>
    <t>Projekta īstenošanas ilgums (mēnešos):</t>
  </si>
  <si>
    <t>Vienība</t>
  </si>
  <si>
    <t>Vienību skaits 
(a)</t>
  </si>
  <si>
    <t>Vienas vienības izmaksas (EUR) 
(b)</t>
  </si>
  <si>
    <t>Kopējās izmaksas (EUR) 
(a) x (b)</t>
  </si>
  <si>
    <t>Izdevumu kategorija saskaņā ar donorvalstu Noteikumiem</t>
  </si>
  <si>
    <t>Komentāri, papildu informācija</t>
  </si>
  <si>
    <t>Projekta vadība</t>
  </si>
  <si>
    <t>Projekta personāla atlīdzības izmaksas (darba samaksa, sociālās garantijas, t.sk. veselības apdrošināšanas izmaksas, atvaļinājumi u.c. ar atlīdzību saistītās izmaksas) (Reg. Art. 8.3.1.a)</t>
  </si>
  <si>
    <t>Vietējo un ārvalstu komandējumu un dienesta braucienu izmaksas saskaņā ar normatīvajos aktos noteiktajām normām (Reg. Art. 8.3.1.b)</t>
  </si>
  <si>
    <t>Nolietojums jaunam un lietotam aprīkojumam un iekārtām (ja attiecināmajās izmaksās tiek iekļauts aprīkojuma vai iekārtas nolietojums) (Reg. Art. 8.2.4)</t>
  </si>
  <si>
    <t>Projekta aktivitāšu īstenošanai nepieciešamā jaunā vai lietotā aprīkojuma un iekārtu iegādes izmaksas (Reg. Art. 8.3.1.c un Art. 8.3.2)</t>
  </si>
  <si>
    <t>Materiālu iegādes izmaksas (Reg. Art. 8.3.1.e)</t>
  </si>
  <si>
    <t>Izmaksas, kas saistītas ar citiem projekta ietvaros noslēgtajiem uzņēmuma un iepirkuma līgumiem (Reg. Art. 8.3.1.f)</t>
  </si>
  <si>
    <t>Izmaksas, kas tieši izriet no projekta līguma prasībām (Reg. Art. 8.3.1.g)</t>
  </si>
  <si>
    <t>Netiešās izmaksas (Reg. Art. 8.5)</t>
  </si>
  <si>
    <t>Projekta partneris</t>
  </si>
  <si>
    <t>Aktivitāte Nr.1 &lt;nosaukums&gt;</t>
  </si>
  <si>
    <t>1.1. &lt;nosaukums&gt;</t>
  </si>
  <si>
    <t>1.2. &lt;nosaukums&gt;</t>
  </si>
  <si>
    <t>1.3. &lt;nosaukums&gt;</t>
  </si>
  <si>
    <t>1.4. &lt;nosaukums&gt;</t>
  </si>
  <si>
    <t>1.5. &lt;nosaukums&gt;</t>
  </si>
  <si>
    <t>1.6. &lt;nosaukums&gt;</t>
  </si>
  <si>
    <t>1.7. &lt;nosaukums&gt;</t>
  </si>
  <si>
    <t>1.8. &lt;nosaukums&gt;</t>
  </si>
  <si>
    <t>1.9. &lt;nosaukums&gt;</t>
  </si>
  <si>
    <t>1.1.1. &lt;nosaukums&gt;</t>
  </si>
  <si>
    <t>1.1.2. &lt;nosaukums&gt;</t>
  </si>
  <si>
    <t>1.2.1. &lt;nosaukums&gt;</t>
  </si>
  <si>
    <t>1.2.2. &lt;nosaukums&gt;</t>
  </si>
  <si>
    <t>1.3.1. &lt;nosaukums&gt;</t>
  </si>
  <si>
    <t>1.3.2. &lt;nosaukums&gt;</t>
  </si>
  <si>
    <t>1.4.1. &lt;nosaukums&gt;</t>
  </si>
  <si>
    <t>1.4.2. &lt;nosaukums&gt;</t>
  </si>
  <si>
    <t>1.5.1. &lt;nosaukums&gt;</t>
  </si>
  <si>
    <t>1.5.2. &lt;nosaukums&gt;</t>
  </si>
  <si>
    <t>1.6.1. &lt;nosaukums&gt;</t>
  </si>
  <si>
    <t>1.6.2. &lt;nosaukums&gt;</t>
  </si>
  <si>
    <t>1.7.1. &lt;nosaukums&gt;</t>
  </si>
  <si>
    <t>1.7.2. &lt;nosaukums&gt;</t>
  </si>
  <si>
    <t>1.8.1. &lt;nosaukums&gt;</t>
  </si>
  <si>
    <t>1.8.2. &lt;nosaukums&gt;</t>
  </si>
  <si>
    <t>1.9.1. &lt;nosaukums&gt;</t>
  </si>
  <si>
    <t>1.9.2. &lt;nosaukums&gt;</t>
  </si>
  <si>
    <t xml:space="preserve">Kopā aktivitātes Nr.1 izmaksas: </t>
  </si>
  <si>
    <t>Aktivitāte Nr.1</t>
  </si>
  <si>
    <t>Aktivitāte Nr.2</t>
  </si>
  <si>
    <t>Aktivitāte Nr.3</t>
  </si>
  <si>
    <t>Kopā izmaksu kategorijas summa</t>
  </si>
  <si>
    <t>% no kopējā budžeta</t>
  </si>
  <si>
    <t>Aktivitāte Nr.2 &lt;nosaukums&gt;</t>
  </si>
  <si>
    <t>2.1.1. &lt;nosaukums&gt;</t>
  </si>
  <si>
    <t>2.1.2. &lt;nosaukums&gt;</t>
  </si>
  <si>
    <t>2.2. &lt;nosaukums&gt;</t>
  </si>
  <si>
    <t>2.2.1. &lt;nosaukums&gt;</t>
  </si>
  <si>
    <t>2.2.2. &lt;nosaukums&gt;</t>
  </si>
  <si>
    <t>2.3. &lt;nosaukums&gt;</t>
  </si>
  <si>
    <t>2.3.1. &lt;nosaukums&gt;</t>
  </si>
  <si>
    <t>2.3.2. &lt;nosaukums&gt;</t>
  </si>
  <si>
    <t>2.4. &lt;nosaukums&gt;</t>
  </si>
  <si>
    <t>2.4.1. &lt;nosaukums&gt;</t>
  </si>
  <si>
    <t>2.4.2. &lt;nosaukums&gt;</t>
  </si>
  <si>
    <t>2.5. &lt;nosaukums&gt;</t>
  </si>
  <si>
    <t>2.5.1. &lt;nosaukums&gt;</t>
  </si>
  <si>
    <t>2.5.2. &lt;nosaukums&gt;</t>
  </si>
  <si>
    <t>Kopā aktivitātes Nr.2 izmaksas:</t>
  </si>
  <si>
    <t>Aktivitāte Nr.3 &lt;nosaukums&gt;</t>
  </si>
  <si>
    <t>3.1.1. &lt;nosaukums&gt;</t>
  </si>
  <si>
    <t>3.1.2. &lt;nosaukums&gt;</t>
  </si>
  <si>
    <t>3.2. &lt;nosaukums&gt;</t>
  </si>
  <si>
    <t>3.2.1. &lt;nosaukums&gt;</t>
  </si>
  <si>
    <t>3.2.2. &lt;nosaukums&gt;</t>
  </si>
  <si>
    <t>3.3. &lt;nosaukums&gt;</t>
  </si>
  <si>
    <t>3.3.1. &lt;nosaukums&gt;</t>
  </si>
  <si>
    <t>3.3.2. &lt;nosaukums&gt;</t>
  </si>
  <si>
    <t>3.4. &lt;nosaukums&gt;</t>
  </si>
  <si>
    <t>3.4.1. &lt;nosaukums&gt;</t>
  </si>
  <si>
    <t>3.4.2. &lt;nosaukums&gt;</t>
  </si>
  <si>
    <t>3.5. &lt;nosaukums&gt;</t>
  </si>
  <si>
    <t>3.5.1. &lt;nosaukums&gt;</t>
  </si>
  <si>
    <t>3.5.2. &lt;nosaukums&gt;</t>
  </si>
  <si>
    <t>Kopā aktivitātes Nr.3 izmaksas:</t>
  </si>
  <si>
    <t>&lt;nosaukums&gt;</t>
  </si>
  <si>
    <t>4.1.1. &lt;nosaukums&gt;</t>
  </si>
  <si>
    <t>4.1.2. &lt;nosaukums&gt;</t>
  </si>
  <si>
    <t>4.2. &lt;nosaukums&gt;</t>
  </si>
  <si>
    <t>4.2.1. &lt;nosaukums&gt;</t>
  </si>
  <si>
    <t>4.2.2. &lt;nosaukums&gt;</t>
  </si>
  <si>
    <t>4.3. &lt;nosaukums&gt;</t>
  </si>
  <si>
    <t>4.3.1. &lt;nosaukums&gt;</t>
  </si>
  <si>
    <t>4.3.2. &lt;nosaukums&gt;</t>
  </si>
  <si>
    <t>Kopā ... izmaksas:</t>
  </si>
  <si>
    <t>Kopā tiešās attiecināmās izmaksas:</t>
  </si>
  <si>
    <t>Kopā netiešās izmaksas:</t>
  </si>
  <si>
    <t>Kopējās ar projekta aktivitātēm saistītās izmaksas, EUR:</t>
  </si>
  <si>
    <t>KOPĒJĀS PROJEKTA ATTIECINĀMĀS IZMAKSAS:</t>
  </si>
  <si>
    <t xml:space="preserve">                                                                         Aktivitāte                         
Izmaksu kategorija</t>
  </si>
  <si>
    <t>Nekustamā īpašuma iegādes izmaksas (Reg. Art. 8.3.1.d un Art. 8.6)</t>
  </si>
  <si>
    <t>% no kopējām izmaksām:</t>
  </si>
  <si>
    <t>Kopā attiecināmās izmaksas pa partneriem</t>
  </si>
  <si>
    <t xml:space="preserve">                                                                            Aktivitāte
Projekta partneris</t>
  </si>
  <si>
    <t>KOPĀ TIEŠĀS ATTIECINĀMĀS IZMAKSAS:</t>
  </si>
  <si>
    <t>Kopējās netiešās izmaksas:</t>
  </si>
  <si>
    <t>Detalizētais projekta budžets</t>
  </si>
  <si>
    <t>Projekta iesniedzējs</t>
  </si>
  <si>
    <t>Projekta partneris 1</t>
  </si>
  <si>
    <t>Projekta partneris 2</t>
  </si>
  <si>
    <t>Projekta partneris 3</t>
  </si>
  <si>
    <t>Projekta partneris 4</t>
  </si>
  <si>
    <t>Projekta administrēšana</t>
  </si>
  <si>
    <t>Kopējās projekta administrēšanas izmaksas, EUR:</t>
  </si>
  <si>
    <t xml:space="preserve">Kopējās projekta administrēšanas izmaksas: </t>
  </si>
  <si>
    <t>Projekta iesniedzējs:</t>
  </si>
  <si>
    <t>Projekta piešķīruma daļa %:</t>
  </si>
  <si>
    <r>
      <t>1. TIEŠĀS ATTIECINĀMĀS IZMAKSAS -</t>
    </r>
    <r>
      <rPr>
        <b/>
        <i/>
        <sz val="8"/>
        <color rgb="FFFFFFFF"/>
        <rFont val="Times New Roman"/>
        <family val="1"/>
        <charset val="186"/>
      </rPr>
      <t xml:space="preserve"> Reg. Art. 8.2 &amp; Art. 8.3</t>
    </r>
  </si>
  <si>
    <t>2.1. &lt;nosaukums&gt;</t>
  </si>
  <si>
    <t>3.1. &lt;nosaukums&gt;</t>
  </si>
  <si>
    <t>4.1. &lt;nosaukums&gt;</t>
  </si>
  <si>
    <r>
      <t xml:space="preserve">2. NETIEŠĀS IZMAKSAS - </t>
    </r>
    <r>
      <rPr>
        <b/>
        <i/>
        <sz val="8"/>
        <color rgb="FFFFFFFF"/>
        <rFont val="Times New Roman"/>
        <family val="1"/>
        <charset val="186"/>
      </rPr>
      <t>Reg. Art. 8.5</t>
    </r>
  </si>
  <si>
    <t>…</t>
  </si>
  <si>
    <t>5. pielikums
 Iepriekš noteikto projektu novērtēšanas nolikumam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</si>
</sst>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_ * #,##0.00_ ;_ * \-#,##0.00_ ;_ * &quot;-&quot;??_ ;_ @_ 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[$€-2]\ * #,##0.00_ ;_ [$€-2]\ * \-#,##0.00_ ;_ [$€-2]\ * &quot;-&quot;??_ "/>
    <numFmt numFmtId="169" formatCode="_(&quot;$&quot;\ * #,##0.00_);_(&quot;$&quot;\ * \(#,##0.00\);_(&quot;$&quot;\ * &quot;-&quot;??_);_(@_)"/>
    <numFmt numFmtId="170" formatCode="[$€-2]\ #,##0;[Red]\-[$€-2]\ #,##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rgb="FF1F497D"/>
      <name val="Calibri"/>
      <family val="2"/>
      <scheme val="minor"/>
    </font>
    <font>
      <i/>
      <sz val="8"/>
      <color rgb="FF1F497D"/>
      <name val="Calibri"/>
      <family val="2"/>
      <scheme val="minor"/>
    </font>
    <font>
      <sz val="9"/>
      <color indexed="81"/>
      <name val="Tahoma"/>
      <family val="2"/>
      <charset val="186"/>
    </font>
    <font>
      <sz val="10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Times New Roman"/>
      <family val="1"/>
      <charset val="186"/>
    </font>
    <font>
      <b/>
      <sz val="8"/>
      <name val="Times New Roman"/>
      <family val="1"/>
      <charset val="186"/>
    </font>
    <font>
      <i/>
      <sz val="8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  <font>
      <sz val="8"/>
      <name val="Times New Roman"/>
      <family val="1"/>
      <charset val="186"/>
    </font>
    <font>
      <sz val="8"/>
      <color rgb="FF002060"/>
      <name val="Times New Roman"/>
      <family val="1"/>
      <charset val="186"/>
    </font>
    <font>
      <b/>
      <sz val="8"/>
      <color rgb="FFFFFFFF"/>
      <name val="Times New Roman"/>
      <family val="1"/>
      <charset val="186"/>
    </font>
    <font>
      <b/>
      <i/>
      <sz val="8"/>
      <color rgb="FFFFFFFF"/>
      <name val="Times New Roman"/>
      <family val="1"/>
      <charset val="186"/>
    </font>
    <font>
      <i/>
      <sz val="7"/>
      <name val="Times New Roman"/>
      <family val="1"/>
      <charset val="186"/>
    </font>
    <font>
      <i/>
      <strike/>
      <sz val="8"/>
      <name val="Times New Roman"/>
      <family val="1"/>
      <charset val="186"/>
    </font>
    <font>
      <i/>
      <strike/>
      <sz val="7"/>
      <name val="Times New Roman"/>
      <family val="1"/>
      <charset val="186"/>
    </font>
    <font>
      <strike/>
      <sz val="8"/>
      <name val="Times New Roman"/>
      <family val="1"/>
      <charset val="186"/>
    </font>
    <font>
      <b/>
      <i/>
      <sz val="8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color theme="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4F81BD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FF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hair">
        <color theme="0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71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5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3" borderId="0" applyNumberFormat="0" applyBorder="0" applyAlignment="0" applyProtection="0"/>
    <xf numFmtId="0" fontId="6" fillId="8" borderId="1" applyNumberFormat="0" applyAlignment="0" applyProtection="0"/>
    <xf numFmtId="0" fontId="7" fillId="21" borderId="2" applyNumberFormat="0" applyAlignment="0" applyProtection="0"/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8" borderId="1" applyNumberFormat="0" applyAlignment="0" applyProtection="0"/>
    <xf numFmtId="0" fontId="15" fillId="0" borderId="6" applyNumberFormat="0" applyFill="0" applyAlignment="0" applyProtection="0"/>
    <xf numFmtId="165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NumberForma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6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Fill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 applyFill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8" fillId="0" borderId="0" applyFill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 applyFill="0"/>
    <xf numFmtId="0" fontId="8" fillId="0" borderId="0"/>
    <xf numFmtId="0" fontId="2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Fill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0" fontId="8" fillId="23" borderId="7" applyNumberFormat="0" applyFont="0" applyAlignment="0" applyProtection="0"/>
    <xf numFmtId="0" fontId="3" fillId="23" borderId="7" applyNumberFormat="0" applyFont="0" applyAlignment="0" applyProtection="0"/>
    <xf numFmtId="0" fontId="17" fillId="8" borderId="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66">
    <xf numFmtId="0" fontId="0" fillId="0" borderId="0" xfId="0"/>
    <xf numFmtId="0" fontId="21" fillId="25" borderId="17" xfId="0" applyFont="1" applyFill="1" applyBorder="1" applyAlignment="1">
      <alignment vertical="center" wrapText="1"/>
    </xf>
    <xf numFmtId="0" fontId="21" fillId="25" borderId="21" xfId="0" applyFont="1" applyFill="1" applyBorder="1" applyAlignment="1">
      <alignment vertical="center" wrapText="1"/>
    </xf>
    <xf numFmtId="0" fontId="21" fillId="25" borderId="17" xfId="0" applyFont="1" applyFill="1" applyBorder="1" applyAlignment="1">
      <alignment vertical="center" wrapText="1"/>
    </xf>
    <xf numFmtId="0" fontId="21" fillId="25" borderId="12" xfId="0" applyFont="1" applyFill="1" applyBorder="1" applyAlignment="1">
      <alignment vertical="center" wrapText="1"/>
    </xf>
    <xf numFmtId="0" fontId="21" fillId="25" borderId="1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5" fillId="0" borderId="0" xfId="0" applyFont="1"/>
    <xf numFmtId="3" fontId="25" fillId="0" borderId="0" xfId="0" applyNumberFormat="1" applyFont="1" applyAlignment="1">
      <alignment horizontal="center"/>
    </xf>
    <xf numFmtId="3" fontId="25" fillId="0" borderId="0" xfId="0" applyNumberFormat="1" applyFont="1"/>
    <xf numFmtId="0" fontId="25" fillId="27" borderId="0" xfId="0" applyFont="1" applyFill="1"/>
    <xf numFmtId="0" fontId="26" fillId="27" borderId="0" xfId="0" applyFont="1" applyFill="1"/>
    <xf numFmtId="3" fontId="26" fillId="27" borderId="0" xfId="0" applyNumberFormat="1" applyFont="1" applyFill="1" applyAlignment="1">
      <alignment horizontal="center"/>
    </xf>
    <xf numFmtId="3" fontId="27" fillId="27" borderId="0" xfId="0" applyNumberFormat="1" applyFont="1" applyFill="1" applyAlignment="1">
      <alignment horizontal="center"/>
    </xf>
    <xf numFmtId="3" fontId="27" fillId="27" borderId="0" xfId="0" applyNumberFormat="1" applyFont="1" applyFill="1"/>
    <xf numFmtId="0" fontId="27" fillId="27" borderId="0" xfId="0" applyFont="1" applyFill="1"/>
    <xf numFmtId="0" fontId="27" fillId="0" borderId="0" xfId="0" applyFont="1"/>
    <xf numFmtId="0" fontId="28" fillId="0" borderId="10" xfId="0" applyFont="1" applyBorder="1" applyAlignment="1">
      <alignment horizontal="right"/>
    </xf>
    <xf numFmtId="0" fontId="28" fillId="0" borderId="13" xfId="0" applyFont="1" applyBorder="1" applyAlignment="1">
      <alignment horizontal="right"/>
    </xf>
    <xf numFmtId="0" fontId="30" fillId="0" borderId="13" xfId="0" applyFont="1" applyBorder="1" applyAlignment="1">
      <alignment horizontal="right"/>
    </xf>
    <xf numFmtId="43" fontId="29" fillId="27" borderId="0" xfId="656" applyFont="1" applyFill="1" applyBorder="1" applyAlignment="1"/>
    <xf numFmtId="43" fontId="31" fillId="27" borderId="0" xfId="656" applyFont="1" applyFill="1" applyBorder="1" applyAlignment="1"/>
    <xf numFmtId="43" fontId="31" fillId="27" borderId="0" xfId="656" applyFont="1" applyFill="1" applyBorder="1" applyAlignment="1">
      <alignment wrapText="1"/>
    </xf>
    <xf numFmtId="0" fontId="32" fillId="27" borderId="15" xfId="0" applyFont="1" applyFill="1" applyBorder="1" applyAlignment="1">
      <alignment horizontal="right" vertical="center"/>
    </xf>
    <xf numFmtId="3" fontId="24" fillId="27" borderId="0" xfId="0" applyNumberFormat="1" applyFont="1" applyFill="1" applyAlignment="1">
      <alignment horizontal="center" wrapText="1"/>
    </xf>
    <xf numFmtId="3" fontId="24" fillId="27" borderId="0" xfId="0" applyNumberFormat="1" applyFont="1" applyFill="1" applyAlignment="1">
      <alignment horizontal="center"/>
    </xf>
    <xf numFmtId="3" fontId="24" fillId="27" borderId="0" xfId="0" applyNumberFormat="1" applyFont="1" applyFill="1"/>
    <xf numFmtId="0" fontId="24" fillId="27" borderId="0" xfId="0" applyFont="1" applyFill="1"/>
    <xf numFmtId="43" fontId="24" fillId="27" borderId="0" xfId="656" applyFont="1" applyFill="1"/>
    <xf numFmtId="0" fontId="33" fillId="24" borderId="16" xfId="0" applyFont="1" applyFill="1" applyBorder="1" applyAlignment="1">
      <alignment horizontal="center" vertical="center" wrapText="1"/>
    </xf>
    <xf numFmtId="3" fontId="33" fillId="24" borderId="18" xfId="0" applyNumberFormat="1" applyFont="1" applyFill="1" applyBorder="1" applyAlignment="1">
      <alignment horizontal="center" vertical="center" wrapText="1"/>
    </xf>
    <xf numFmtId="0" fontId="33" fillId="24" borderId="18" xfId="0" applyFont="1" applyFill="1" applyBorder="1" applyAlignment="1">
      <alignment horizontal="center" vertical="center" wrapText="1"/>
    </xf>
    <xf numFmtId="43" fontId="33" fillId="24" borderId="29" xfId="656" applyFont="1" applyFill="1" applyBorder="1" applyAlignment="1">
      <alignment horizontal="center" vertical="center" wrapText="1"/>
    </xf>
    <xf numFmtId="0" fontId="29" fillId="0" borderId="13" xfId="0" applyFont="1" applyBorder="1" applyAlignment="1">
      <alignment vertical="center" wrapText="1"/>
    </xf>
    <xf numFmtId="3" fontId="35" fillId="26" borderId="14" xfId="0" applyNumberFormat="1" applyFont="1" applyFill="1" applyBorder="1" applyAlignment="1">
      <alignment horizontal="center" vertical="center"/>
    </xf>
    <xf numFmtId="3" fontId="31" fillId="26" borderId="14" xfId="0" applyNumberFormat="1" applyFont="1" applyFill="1" applyBorder="1" applyAlignment="1">
      <alignment horizontal="center" vertical="center"/>
    </xf>
    <xf numFmtId="3" fontId="31" fillId="27" borderId="14" xfId="0" applyNumberFormat="1" applyFont="1" applyFill="1" applyBorder="1" applyAlignment="1">
      <alignment horizontal="center" vertical="center"/>
    </xf>
    <xf numFmtId="3" fontId="31" fillId="31" borderId="14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left" vertical="center" wrapText="1"/>
    </xf>
    <xf numFmtId="0" fontId="29" fillId="0" borderId="14" xfId="0" applyFont="1" applyBorder="1" applyAlignment="1">
      <alignment vertical="center"/>
    </xf>
    <xf numFmtId="43" fontId="29" fillId="0" borderId="14" xfId="656" applyFont="1" applyBorder="1" applyAlignment="1">
      <alignment vertical="center" wrapText="1"/>
    </xf>
    <xf numFmtId="3" fontId="31" fillId="0" borderId="14" xfId="0" applyNumberFormat="1" applyFont="1" applyBorder="1" applyAlignment="1">
      <alignment horizontal="center" vertical="center"/>
    </xf>
    <xf numFmtId="0" fontId="29" fillId="0" borderId="13" xfId="0" applyFont="1" applyFill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3" fontId="37" fillId="26" borderId="14" xfId="0" applyNumberFormat="1" applyFont="1" applyFill="1" applyBorder="1" applyAlignment="1">
      <alignment horizontal="center" vertical="center"/>
    </xf>
    <xf numFmtId="3" fontId="38" fillId="26" borderId="14" xfId="0" applyNumberFormat="1" applyFont="1" applyFill="1" applyBorder="1" applyAlignment="1">
      <alignment horizontal="center" vertical="center"/>
    </xf>
    <xf numFmtId="3" fontId="38" fillId="0" borderId="14" xfId="0" applyNumberFormat="1" applyFont="1" applyBorder="1" applyAlignment="1">
      <alignment horizontal="center" vertical="center"/>
    </xf>
    <xf numFmtId="0" fontId="36" fillId="0" borderId="14" xfId="0" applyFont="1" applyBorder="1" applyAlignment="1">
      <alignment vertical="center"/>
    </xf>
    <xf numFmtId="0" fontId="29" fillId="0" borderId="10" xfId="0" applyFont="1" applyBorder="1" applyAlignment="1">
      <alignment vertical="center" wrapText="1"/>
    </xf>
    <xf numFmtId="3" fontId="31" fillId="26" borderId="10" xfId="0" applyNumberFormat="1" applyFont="1" applyFill="1" applyBorder="1" applyAlignment="1">
      <alignment horizontal="center" vertical="center"/>
    </xf>
    <xf numFmtId="3" fontId="31" fillId="0" borderId="11" xfId="0" applyNumberFormat="1" applyFont="1" applyBorder="1" applyAlignment="1">
      <alignment horizontal="center" vertical="center"/>
    </xf>
    <xf numFmtId="3" fontId="28" fillId="31" borderId="14" xfId="0" applyNumberFormat="1" applyFont="1" applyFill="1" applyBorder="1" applyAlignment="1">
      <alignment horizontal="center" vertical="center"/>
    </xf>
    <xf numFmtId="0" fontId="28" fillId="30" borderId="14" xfId="0" applyFont="1" applyFill="1" applyBorder="1" applyAlignment="1">
      <alignment horizontal="left" vertical="center" wrapText="1"/>
    </xf>
    <xf numFmtId="0" fontId="28" fillId="30" borderId="14" xfId="0" applyFont="1" applyFill="1" applyBorder="1" applyAlignment="1">
      <alignment vertical="center"/>
    </xf>
    <xf numFmtId="43" fontId="39" fillId="30" borderId="14" xfId="656" applyFont="1" applyFill="1" applyBorder="1" applyAlignment="1">
      <alignment vertical="center" wrapText="1"/>
    </xf>
    <xf numFmtId="0" fontId="26" fillId="0" borderId="0" xfId="0" applyFont="1"/>
    <xf numFmtId="0" fontId="29" fillId="0" borderId="13" xfId="0" applyFont="1" applyBorder="1" applyAlignment="1">
      <alignment horizontal="justify" vertical="center" wrapText="1"/>
    </xf>
    <xf numFmtId="0" fontId="31" fillId="0" borderId="14" xfId="0" applyFont="1" applyBorder="1" applyAlignment="1">
      <alignment vertical="center"/>
    </xf>
    <xf numFmtId="0" fontId="29" fillId="27" borderId="13" xfId="0" applyFont="1" applyFill="1" applyBorder="1" applyAlignment="1">
      <alignment horizontal="justify" vertical="center" wrapText="1"/>
    </xf>
    <xf numFmtId="0" fontId="31" fillId="27" borderId="14" xfId="0" applyFont="1" applyFill="1" applyBorder="1" applyAlignment="1">
      <alignment vertical="center" wrapText="1"/>
    </xf>
    <xf numFmtId="0" fontId="29" fillId="27" borderId="13" xfId="0" applyFont="1" applyFill="1" applyBorder="1" applyAlignment="1">
      <alignment vertical="center" wrapText="1"/>
    </xf>
    <xf numFmtId="0" fontId="29" fillId="0" borderId="32" xfId="0" applyFont="1" applyBorder="1" applyAlignment="1">
      <alignment horizontal="justify" vertical="center" wrapText="1"/>
    </xf>
    <xf numFmtId="3" fontId="31" fillId="27" borderId="10" xfId="0" applyNumberFormat="1" applyFont="1" applyFill="1" applyBorder="1" applyAlignment="1">
      <alignment horizontal="center" vertical="center"/>
    </xf>
    <xf numFmtId="0" fontId="27" fillId="0" borderId="10" xfId="0" applyFont="1" applyBorder="1"/>
    <xf numFmtId="43" fontId="29" fillId="27" borderId="14" xfId="656" applyFont="1" applyFill="1" applyBorder="1" applyAlignment="1">
      <alignment vertical="center" wrapText="1"/>
    </xf>
    <xf numFmtId="3" fontId="31" fillId="0" borderId="10" xfId="0" applyNumberFormat="1" applyFont="1" applyBorder="1" applyAlignment="1">
      <alignment horizontal="center" vertical="center"/>
    </xf>
    <xf numFmtId="3" fontId="31" fillId="26" borderId="17" xfId="0" applyNumberFormat="1" applyFont="1" applyFill="1" applyBorder="1" applyAlignment="1">
      <alignment horizontal="center" vertical="center"/>
    </xf>
    <xf numFmtId="3" fontId="31" fillId="27" borderId="11" xfId="0" applyNumberFormat="1" applyFont="1" applyFill="1" applyBorder="1" applyAlignment="1">
      <alignment horizontal="center" vertical="center"/>
    </xf>
    <xf numFmtId="3" fontId="31" fillId="26" borderId="31" xfId="0" applyNumberFormat="1" applyFont="1" applyFill="1" applyBorder="1" applyAlignment="1">
      <alignment horizontal="center" vertical="center"/>
    </xf>
    <xf numFmtId="3" fontId="31" fillId="27" borderId="33" xfId="0" applyNumberFormat="1" applyFont="1" applyFill="1" applyBorder="1" applyAlignment="1">
      <alignment horizontal="center" vertical="center"/>
    </xf>
    <xf numFmtId="0" fontId="28" fillId="30" borderId="14" xfId="0" applyFont="1" applyFill="1" applyBorder="1" applyAlignment="1">
      <alignment horizontal="center" vertical="center" wrapText="1"/>
    </xf>
    <xf numFmtId="0" fontId="28" fillId="30" borderId="14" xfId="0" applyFont="1" applyFill="1" applyBorder="1" applyAlignment="1">
      <alignment horizontal="center" vertical="center"/>
    </xf>
    <xf numFmtId="43" fontId="39" fillId="30" borderId="14" xfId="656" applyFont="1" applyFill="1" applyBorder="1" applyAlignment="1">
      <alignment horizontal="center" vertical="center" wrapText="1"/>
    </xf>
    <xf numFmtId="0" fontId="40" fillId="27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3" fontId="28" fillId="30" borderId="10" xfId="0" applyNumberFormat="1" applyFont="1" applyFill="1" applyBorder="1" applyAlignment="1">
      <alignment horizontal="center" vertical="center"/>
    </xf>
    <xf numFmtId="0" fontId="28" fillId="30" borderId="10" xfId="0" applyFont="1" applyFill="1" applyBorder="1" applyAlignment="1">
      <alignment horizontal="center" vertical="center" wrapText="1"/>
    </xf>
    <xf numFmtId="0" fontId="28" fillId="30" borderId="10" xfId="0" applyFont="1" applyFill="1" applyBorder="1" applyAlignment="1">
      <alignment horizontal="center" vertical="center"/>
    </xf>
    <xf numFmtId="43" fontId="39" fillId="30" borderId="10" xfId="656" applyFont="1" applyFill="1" applyBorder="1" applyAlignment="1">
      <alignment horizontal="center" vertical="center" wrapText="1"/>
    </xf>
    <xf numFmtId="3" fontId="41" fillId="32" borderId="26" xfId="0" applyNumberFormat="1" applyFont="1" applyFill="1" applyBorder="1" applyAlignment="1">
      <alignment horizontal="center" vertical="center"/>
    </xf>
    <xf numFmtId="3" fontId="42" fillId="32" borderId="14" xfId="0" applyNumberFormat="1" applyFont="1" applyFill="1" applyBorder="1" applyAlignment="1">
      <alignment vertical="center"/>
    </xf>
    <xf numFmtId="0" fontId="42" fillId="32" borderId="14" xfId="0" applyFont="1" applyFill="1" applyBorder="1" applyAlignment="1">
      <alignment vertical="center"/>
    </xf>
    <xf numFmtId="43" fontId="42" fillId="32" borderId="14" xfId="656" applyFont="1" applyFill="1" applyBorder="1" applyAlignment="1">
      <alignment vertical="center"/>
    </xf>
    <xf numFmtId="3" fontId="25" fillId="27" borderId="0" xfId="0" applyNumberFormat="1" applyFont="1" applyFill="1" applyAlignment="1">
      <alignment horizontal="center"/>
    </xf>
    <xf numFmtId="3" fontId="25" fillId="27" borderId="0" xfId="0" applyNumberFormat="1" applyFont="1" applyFill="1"/>
    <xf numFmtId="43" fontId="25" fillId="27" borderId="0" xfId="656" applyFont="1" applyFill="1"/>
    <xf numFmtId="3" fontId="31" fillId="25" borderId="10" xfId="0" applyNumberFormat="1" applyFont="1" applyFill="1" applyBorder="1" applyAlignment="1">
      <alignment horizontal="center" vertical="center"/>
    </xf>
    <xf numFmtId="43" fontId="27" fillId="27" borderId="0" xfId="656" applyFont="1" applyFill="1"/>
    <xf numFmtId="3" fontId="31" fillId="25" borderId="13" xfId="0" applyNumberFormat="1" applyFont="1" applyFill="1" applyBorder="1" applyAlignment="1">
      <alignment horizontal="center" vertical="center"/>
    </xf>
    <xf numFmtId="0" fontId="33" fillId="24" borderId="28" xfId="0" applyFont="1" applyFill="1" applyBorder="1" applyAlignment="1">
      <alignment horizontal="left" vertical="center" wrapText="1"/>
    </xf>
    <xf numFmtId="3" fontId="33" fillId="24" borderId="27" xfId="0" applyNumberFormat="1" applyFont="1" applyFill="1" applyBorder="1" applyAlignment="1">
      <alignment horizontal="center" vertical="center" wrapText="1"/>
    </xf>
    <xf numFmtId="0" fontId="33" fillId="24" borderId="27" xfId="0" applyFont="1" applyFill="1" applyBorder="1" applyAlignment="1">
      <alignment horizontal="center" vertical="center" wrapText="1"/>
    </xf>
    <xf numFmtId="43" fontId="33" fillId="24" borderId="10" xfId="656" applyFont="1" applyFill="1" applyBorder="1" applyAlignment="1">
      <alignment horizontal="center" vertical="center" wrapText="1"/>
    </xf>
    <xf numFmtId="0" fontId="31" fillId="25" borderId="17" xfId="0" applyFont="1" applyFill="1" applyBorder="1" applyAlignment="1">
      <alignment vertical="center" wrapText="1"/>
    </xf>
    <xf numFmtId="3" fontId="31" fillId="31" borderId="14" xfId="0" applyNumberFormat="1" applyFont="1" applyFill="1" applyBorder="1" applyAlignment="1">
      <alignment horizontal="center" vertical="center" wrapText="1"/>
    </xf>
    <xf numFmtId="9" fontId="31" fillId="31" borderId="14" xfId="657" applyFont="1" applyFill="1" applyBorder="1" applyAlignment="1">
      <alignment horizontal="center" vertical="center"/>
    </xf>
    <xf numFmtId="3" fontId="29" fillId="28" borderId="12" xfId="0" applyNumberFormat="1" applyFont="1" applyFill="1" applyBorder="1" applyAlignment="1">
      <alignment horizontal="center" vertical="center" wrapText="1"/>
    </xf>
    <xf numFmtId="3" fontId="29" fillId="28" borderId="11" xfId="0" applyNumberFormat="1" applyFont="1" applyFill="1" applyBorder="1" applyAlignment="1">
      <alignment horizontal="center" vertical="center" wrapText="1"/>
    </xf>
    <xf numFmtId="0" fontId="33" fillId="32" borderId="27" xfId="0" applyFont="1" applyFill="1" applyBorder="1" applyAlignment="1">
      <alignment horizontal="center" vertical="center" wrapText="1"/>
    </xf>
    <xf numFmtId="3" fontId="41" fillId="32" borderId="13" xfId="0" applyNumberFormat="1" applyFont="1" applyFill="1" applyBorder="1" applyAlignment="1">
      <alignment horizontal="center" vertical="center" wrapText="1"/>
    </xf>
    <xf numFmtId="3" fontId="41" fillId="32" borderId="14" xfId="0" applyNumberFormat="1" applyFont="1" applyFill="1" applyBorder="1" applyAlignment="1">
      <alignment horizontal="center" vertical="center" wrapText="1"/>
    </xf>
    <xf numFmtId="43" fontId="42" fillId="0" borderId="0" xfId="656" applyFont="1" applyBorder="1" applyAlignment="1">
      <alignment horizontal="left" vertical="center" wrapText="1"/>
    </xf>
    <xf numFmtId="3" fontId="42" fillId="31" borderId="13" xfId="657" applyNumberFormat="1" applyFont="1" applyFill="1" applyBorder="1" applyAlignment="1">
      <alignment horizontal="center" vertical="center" wrapText="1"/>
    </xf>
    <xf numFmtId="9" fontId="42" fillId="31" borderId="13" xfId="657" applyFont="1" applyFill="1" applyBorder="1" applyAlignment="1">
      <alignment horizontal="center" vertical="center" wrapText="1"/>
    </xf>
    <xf numFmtId="9" fontId="42" fillId="31" borderId="14" xfId="657" applyFont="1" applyFill="1" applyBorder="1" applyAlignment="1">
      <alignment horizontal="center" vertical="center" wrapText="1"/>
    </xf>
    <xf numFmtId="0" fontId="25" fillId="27" borderId="0" xfId="0" applyFont="1" applyFill="1" applyAlignment="1">
      <alignment horizontal="center" vertical="center"/>
    </xf>
    <xf numFmtId="3" fontId="25" fillId="27" borderId="0" xfId="0" applyNumberFormat="1" applyFont="1" applyFill="1" applyAlignment="1">
      <alignment horizontal="center" vertical="center"/>
    </xf>
    <xf numFmtId="43" fontId="25" fillId="27" borderId="0" xfId="656" applyFont="1" applyFill="1" applyAlignment="1">
      <alignment horizontal="center" vertical="center"/>
    </xf>
    <xf numFmtId="0" fontId="33" fillId="24" borderId="10" xfId="0" applyFont="1" applyFill="1" applyBorder="1" applyAlignment="1">
      <alignment horizontal="center" vertical="center" wrapText="1"/>
    </xf>
    <xf numFmtId="43" fontId="31" fillId="28" borderId="14" xfId="656" applyFont="1" applyFill="1" applyBorder="1" applyAlignment="1">
      <alignment vertical="center" wrapText="1"/>
    </xf>
    <xf numFmtId="3" fontId="31" fillId="0" borderId="13" xfId="0" applyNumberFormat="1" applyFont="1" applyBorder="1" applyAlignment="1">
      <alignment horizontal="center" vertical="center" wrapText="1"/>
    </xf>
    <xf numFmtId="3" fontId="42" fillId="31" borderId="13" xfId="0" applyNumberFormat="1" applyFont="1" applyFill="1" applyBorder="1" applyAlignment="1">
      <alignment horizontal="center" vertical="center" wrapText="1"/>
    </xf>
    <xf numFmtId="9" fontId="42" fillId="31" borderId="14" xfId="657" applyFont="1" applyFill="1" applyBorder="1" applyAlignment="1">
      <alignment horizontal="center" vertical="center"/>
    </xf>
    <xf numFmtId="43" fontId="31" fillId="28" borderId="34" xfId="656" applyFont="1" applyFill="1" applyBorder="1" applyAlignment="1">
      <alignment vertical="center" wrapText="1"/>
    </xf>
    <xf numFmtId="0" fontId="33" fillId="24" borderId="27" xfId="0" applyFont="1" applyFill="1" applyBorder="1" applyAlignment="1">
      <alignment horizontal="right" vertical="center" wrapText="1"/>
    </xf>
    <xf numFmtId="3" fontId="43" fillId="31" borderId="13" xfId="0" applyNumberFormat="1" applyFont="1" applyFill="1" applyBorder="1" applyAlignment="1">
      <alignment horizontal="center" vertical="center" wrapText="1"/>
    </xf>
    <xf numFmtId="9" fontId="42" fillId="0" borderId="30" xfId="657" applyFont="1" applyBorder="1" applyAlignment="1">
      <alignment horizontal="center" vertical="center"/>
    </xf>
    <xf numFmtId="3" fontId="42" fillId="31" borderId="11" xfId="0" applyNumberFormat="1" applyFont="1" applyFill="1" applyBorder="1" applyAlignment="1">
      <alignment horizontal="center" vertical="center" wrapText="1"/>
    </xf>
    <xf numFmtId="3" fontId="41" fillId="32" borderId="11" xfId="0" applyNumberFormat="1" applyFont="1" applyFill="1" applyBorder="1" applyAlignment="1">
      <alignment horizontal="center" vertical="center" wrapText="1"/>
    </xf>
    <xf numFmtId="43" fontId="25" fillId="0" borderId="0" xfId="656" applyFont="1"/>
    <xf numFmtId="0" fontId="28" fillId="28" borderId="17" xfId="0" applyFont="1" applyFill="1" applyBorder="1" applyAlignment="1">
      <alignment horizontal="left" vertical="center" wrapText="1"/>
    </xf>
    <xf numFmtId="0" fontId="28" fillId="28" borderId="12" xfId="0" applyFont="1" applyFill="1" applyBorder="1" applyAlignment="1">
      <alignment horizontal="left" vertical="center" wrapText="1"/>
    </xf>
    <xf numFmtId="0" fontId="40" fillId="0" borderId="12" xfId="0" applyFont="1" applyBorder="1" applyAlignment="1">
      <alignment vertical="center" wrapText="1"/>
    </xf>
    <xf numFmtId="0" fontId="40" fillId="0" borderId="11" xfId="0" applyFont="1" applyBorder="1" applyAlignment="1">
      <alignment vertical="center" wrapText="1"/>
    </xf>
    <xf numFmtId="0" fontId="31" fillId="25" borderId="17" xfId="0" applyFont="1" applyFill="1" applyBorder="1" applyAlignment="1">
      <alignment horizontal="right" vertical="center" wrapText="1"/>
    </xf>
    <xf numFmtId="0" fontId="31" fillId="25" borderId="12" xfId="0" applyFont="1" applyFill="1" applyBorder="1" applyAlignment="1">
      <alignment horizontal="right" vertical="center" wrapText="1"/>
    </xf>
    <xf numFmtId="0" fontId="31" fillId="25" borderId="11" xfId="0" applyFont="1" applyFill="1" applyBorder="1" applyAlignment="1">
      <alignment horizontal="right" vertical="center" wrapText="1"/>
    </xf>
    <xf numFmtId="0" fontId="41" fillId="32" borderId="17" xfId="0" applyFont="1" applyFill="1" applyBorder="1" applyAlignment="1">
      <alignment horizontal="right" vertical="center" wrapText="1"/>
    </xf>
    <xf numFmtId="0" fontId="41" fillId="32" borderId="12" xfId="0" applyFont="1" applyFill="1" applyBorder="1" applyAlignment="1">
      <alignment horizontal="right" vertical="center" wrapText="1"/>
    </xf>
    <xf numFmtId="0" fontId="41" fillId="32" borderId="11" xfId="0" applyFont="1" applyFill="1" applyBorder="1" applyAlignment="1">
      <alignment horizontal="right" vertical="center" wrapText="1"/>
    </xf>
    <xf numFmtId="0" fontId="29" fillId="29" borderId="17" xfId="0" applyFont="1" applyFill="1" applyBorder="1" applyAlignment="1">
      <alignment vertical="center" wrapText="1"/>
    </xf>
    <xf numFmtId="0" fontId="27" fillId="0" borderId="12" xfId="0" applyFont="1" applyBorder="1" applyAlignment="1">
      <alignment vertical="center" wrapText="1"/>
    </xf>
    <xf numFmtId="0" fontId="27" fillId="0" borderId="11" xfId="0" applyFont="1" applyBorder="1" applyAlignment="1">
      <alignment vertical="center" wrapText="1"/>
    </xf>
    <xf numFmtId="0" fontId="28" fillId="30" borderId="17" xfId="0" applyFont="1" applyFill="1" applyBorder="1" applyAlignment="1">
      <alignment horizontal="right" vertical="center" wrapText="1"/>
    </xf>
    <xf numFmtId="0" fontId="28" fillId="30" borderId="12" xfId="0" applyFont="1" applyFill="1" applyBorder="1" applyAlignment="1">
      <alignment horizontal="right" vertical="center" wrapText="1"/>
    </xf>
    <xf numFmtId="0" fontId="28" fillId="30" borderId="11" xfId="0" applyFont="1" applyFill="1" applyBorder="1" applyAlignment="1">
      <alignment horizontal="right" vertical="center" wrapText="1"/>
    </xf>
    <xf numFmtId="0" fontId="28" fillId="25" borderId="10" xfId="0" applyFont="1" applyFill="1" applyBorder="1" applyAlignment="1">
      <alignment horizontal="right" vertical="center" wrapText="1"/>
    </xf>
    <xf numFmtId="0" fontId="33" fillId="32" borderId="17" xfId="0" applyFont="1" applyFill="1" applyBorder="1" applyAlignment="1">
      <alignment horizontal="right" vertical="center" wrapText="1"/>
    </xf>
    <xf numFmtId="0" fontId="33" fillId="32" borderId="12" xfId="0" applyFont="1" applyFill="1" applyBorder="1" applyAlignment="1">
      <alignment horizontal="right" vertical="center" wrapText="1"/>
    </xf>
    <xf numFmtId="0" fontId="33" fillId="32" borderId="23" xfId="0" applyFont="1" applyFill="1" applyBorder="1" applyAlignment="1">
      <alignment horizontal="right" vertical="center" wrapText="1"/>
    </xf>
    <xf numFmtId="0" fontId="28" fillId="25" borderId="17" xfId="0" applyFont="1" applyFill="1" applyBorder="1" applyAlignment="1">
      <alignment horizontal="left" vertical="center" wrapText="1"/>
    </xf>
    <xf numFmtId="0" fontId="28" fillId="25" borderId="12" xfId="0" applyFont="1" applyFill="1" applyBorder="1" applyAlignment="1">
      <alignment horizontal="left" vertical="center" wrapText="1"/>
    </xf>
    <xf numFmtId="0" fontId="33" fillId="24" borderId="30" xfId="0" applyFont="1" applyFill="1" applyBorder="1" applyAlignment="1">
      <alignment horizontal="center" vertical="center" wrapText="1"/>
    </xf>
    <xf numFmtId="0" fontId="33" fillId="24" borderId="35" xfId="0" applyFont="1" applyFill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25" fillId="0" borderId="0" xfId="0" applyFont="1" applyAlignment="1">
      <alignment horizontal="right" wrapText="1"/>
    </xf>
    <xf numFmtId="0" fontId="25" fillId="0" borderId="0" xfId="0" applyFont="1" applyAlignment="1">
      <alignment horizontal="right"/>
    </xf>
    <xf numFmtId="0" fontId="31" fillId="0" borderId="17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31" fillId="0" borderId="11" xfId="0" applyFont="1" applyBorder="1" applyAlignment="1">
      <alignment horizontal="left" wrapText="1"/>
    </xf>
    <xf numFmtId="0" fontId="29" fillId="0" borderId="17" xfId="0" applyFont="1" applyBorder="1" applyAlignment="1"/>
    <xf numFmtId="0" fontId="29" fillId="0" borderId="12" xfId="0" applyFont="1" applyBorder="1" applyAlignment="1"/>
    <xf numFmtId="0" fontId="29" fillId="0" borderId="11" xfId="0" applyFont="1" applyBorder="1" applyAlignment="1"/>
    <xf numFmtId="170" fontId="31" fillId="0" borderId="17" xfId="0" applyNumberFormat="1" applyFont="1" applyBorder="1" applyAlignment="1">
      <alignment horizontal="left"/>
    </xf>
    <xf numFmtId="0" fontId="31" fillId="0" borderId="12" xfId="0" applyFont="1" applyBorder="1" applyAlignment="1">
      <alignment horizontal="left"/>
    </xf>
    <xf numFmtId="0" fontId="31" fillId="0" borderId="11" xfId="0" applyFont="1" applyBorder="1" applyAlignment="1">
      <alignment horizontal="left"/>
    </xf>
    <xf numFmtId="0" fontId="28" fillId="30" borderId="23" xfId="0" applyFont="1" applyFill="1" applyBorder="1" applyAlignment="1">
      <alignment horizontal="right" vertical="center" wrapText="1"/>
    </xf>
    <xf numFmtId="0" fontId="33" fillId="24" borderId="19" xfId="0" applyFont="1" applyFill="1" applyBorder="1" applyAlignment="1">
      <alignment horizontal="center" vertical="center" wrapText="1"/>
    </xf>
    <xf numFmtId="0" fontId="33" fillId="24" borderId="20" xfId="0" applyFont="1" applyFill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31" fillId="25" borderId="21" xfId="0" applyFont="1" applyFill="1" applyBorder="1" applyAlignment="1">
      <alignment vertical="center" wrapText="1"/>
    </xf>
    <xf numFmtId="0" fontId="31" fillId="25" borderId="22" xfId="0" applyFont="1" applyFill="1" applyBorder="1" applyAlignment="1">
      <alignment vertical="center" wrapText="1"/>
    </xf>
    <xf numFmtId="0" fontId="27" fillId="0" borderId="25" xfId="0" applyFont="1" applyBorder="1" applyAlignment="1">
      <alignment vertical="center" wrapText="1"/>
    </xf>
    <xf numFmtId="0" fontId="28" fillId="25" borderId="17" xfId="0" applyFont="1" applyFill="1" applyBorder="1" applyAlignment="1">
      <alignment vertical="center" wrapText="1"/>
    </xf>
    <xf numFmtId="0" fontId="28" fillId="25" borderId="12" xfId="0" applyFont="1" applyFill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</cellXfs>
  <cellStyles count="711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ccent6 3" xfId="7" xr:uid="{00000000-0005-0000-0000-000006000000}"/>
    <cellStyle name="40% - Accent1 2" xfId="8" xr:uid="{00000000-0005-0000-0000-000007000000}"/>
    <cellStyle name="40% - Accent2 2" xfId="9" xr:uid="{00000000-0005-0000-0000-000008000000}"/>
    <cellStyle name="40% - Accent3 2" xfId="10" xr:uid="{00000000-0005-0000-0000-000009000000}"/>
    <cellStyle name="40% - Accent4 2" xfId="11" xr:uid="{00000000-0005-0000-0000-00000A000000}"/>
    <cellStyle name="40% - Accent5 2" xfId="12" xr:uid="{00000000-0005-0000-0000-00000B000000}"/>
    <cellStyle name="40% - Accent6 2" xfId="13" xr:uid="{00000000-0005-0000-0000-00000C000000}"/>
    <cellStyle name="60% - Accent1 2" xfId="14" xr:uid="{00000000-0005-0000-0000-00000D000000}"/>
    <cellStyle name="60% - Accent2 2" xfId="15" xr:uid="{00000000-0005-0000-0000-00000E000000}"/>
    <cellStyle name="60% - Accent3 2" xfId="16" xr:uid="{00000000-0005-0000-0000-00000F000000}"/>
    <cellStyle name="60% - Accent4 2" xfId="17" xr:uid="{00000000-0005-0000-0000-000010000000}"/>
    <cellStyle name="60% - Accent5 2" xfId="18" xr:uid="{00000000-0005-0000-0000-000011000000}"/>
    <cellStyle name="60% - Accent6 2" xfId="19" xr:uid="{00000000-0005-0000-0000-000012000000}"/>
    <cellStyle name="Accent1 2" xfId="20" xr:uid="{00000000-0005-0000-0000-000013000000}"/>
    <cellStyle name="Accent2 2" xfId="21" xr:uid="{00000000-0005-0000-0000-000014000000}"/>
    <cellStyle name="Accent3 2" xfId="22" xr:uid="{00000000-0005-0000-0000-000015000000}"/>
    <cellStyle name="Accent4 2" xfId="23" xr:uid="{00000000-0005-0000-0000-000016000000}"/>
    <cellStyle name="Accent5 2" xfId="24" xr:uid="{00000000-0005-0000-0000-000017000000}"/>
    <cellStyle name="Accent6 2" xfId="25" xr:uid="{00000000-0005-0000-0000-000018000000}"/>
    <cellStyle name="Bad 2" xfId="26" xr:uid="{00000000-0005-0000-0000-000019000000}"/>
    <cellStyle name="Calculation 2" xfId="27" xr:uid="{00000000-0005-0000-0000-00001A000000}"/>
    <cellStyle name="Check Cell 2" xfId="28" xr:uid="{00000000-0005-0000-0000-00001B000000}"/>
    <cellStyle name="Comma" xfId="656" builtinId="3"/>
    <cellStyle name="Comma 2" xfId="29" xr:uid="{00000000-0005-0000-0000-00001D000000}"/>
    <cellStyle name="Comma 2 2" xfId="30" xr:uid="{00000000-0005-0000-0000-00001E000000}"/>
    <cellStyle name="Comma 2 2 2" xfId="658" xr:uid="{00000000-0005-0000-0000-00001F000000}"/>
    <cellStyle name="Comma 2 2 2 2" xfId="685" xr:uid="{00000000-0005-0000-0000-000020000000}"/>
    <cellStyle name="Comma 2_assumptions" xfId="31" xr:uid="{00000000-0005-0000-0000-000021000000}"/>
    <cellStyle name="Comma 3" xfId="32" xr:uid="{00000000-0005-0000-0000-000022000000}"/>
    <cellStyle name="Comma 3 2" xfId="33" xr:uid="{00000000-0005-0000-0000-000023000000}"/>
    <cellStyle name="Comma 3 2 2" xfId="660" xr:uid="{00000000-0005-0000-0000-000024000000}"/>
    <cellStyle name="Comma 3 2 2 2" xfId="687" xr:uid="{00000000-0005-0000-0000-000025000000}"/>
    <cellStyle name="Comma 3 3" xfId="659" xr:uid="{00000000-0005-0000-0000-000026000000}"/>
    <cellStyle name="Comma 3 3 2" xfId="686" xr:uid="{00000000-0005-0000-0000-000027000000}"/>
    <cellStyle name="Comma 4" xfId="34" xr:uid="{00000000-0005-0000-0000-000028000000}"/>
    <cellStyle name="Comma 4 2" xfId="661" xr:uid="{00000000-0005-0000-0000-000029000000}"/>
    <cellStyle name="Comma 4 2 2" xfId="688" xr:uid="{00000000-0005-0000-0000-00002A000000}"/>
    <cellStyle name="Comma 5" xfId="35" xr:uid="{00000000-0005-0000-0000-00002B000000}"/>
    <cellStyle name="Comma 5 2" xfId="662" xr:uid="{00000000-0005-0000-0000-00002C000000}"/>
    <cellStyle name="Comma 5 2 2" xfId="689" xr:uid="{00000000-0005-0000-0000-00002D000000}"/>
    <cellStyle name="Comma 6" xfId="36" xr:uid="{00000000-0005-0000-0000-00002E000000}"/>
    <cellStyle name="Comma 7" xfId="683" xr:uid="{00000000-0005-0000-0000-00002F000000}"/>
    <cellStyle name="Comma 7 2" xfId="710" xr:uid="{00000000-0005-0000-0000-000030000000}"/>
    <cellStyle name="Comma 8" xfId="684" xr:uid="{00000000-0005-0000-0000-000031000000}"/>
    <cellStyle name="Euro" xfId="37" xr:uid="{00000000-0005-0000-0000-000032000000}"/>
    <cellStyle name="Explanatory Text 2" xfId="38" xr:uid="{00000000-0005-0000-0000-000033000000}"/>
    <cellStyle name="Good 2" xfId="39" xr:uid="{00000000-0005-0000-0000-000034000000}"/>
    <cellStyle name="Heading 1 2" xfId="40" xr:uid="{00000000-0005-0000-0000-000035000000}"/>
    <cellStyle name="Heading 2 2" xfId="41" xr:uid="{00000000-0005-0000-0000-000036000000}"/>
    <cellStyle name="Heading 3 2" xfId="42" xr:uid="{00000000-0005-0000-0000-000037000000}"/>
    <cellStyle name="Heading 4 2" xfId="43" xr:uid="{00000000-0005-0000-0000-000038000000}"/>
    <cellStyle name="Input 2" xfId="44" xr:uid="{00000000-0005-0000-0000-000039000000}"/>
    <cellStyle name="Input 3" xfId="45" xr:uid="{00000000-0005-0000-0000-00003A000000}"/>
    <cellStyle name="Linked Cell 2" xfId="46" xr:uid="{00000000-0005-0000-0000-00003B000000}"/>
    <cellStyle name="Millares [0] 2" xfId="47" xr:uid="{00000000-0005-0000-0000-00003C000000}"/>
    <cellStyle name="Millares [0] 2 2" xfId="663" xr:uid="{00000000-0005-0000-0000-00003D000000}"/>
    <cellStyle name="Millares [0] 2 2 2" xfId="690" xr:uid="{00000000-0005-0000-0000-00003E000000}"/>
    <cellStyle name="Millares 2" xfId="48" xr:uid="{00000000-0005-0000-0000-00003F000000}"/>
    <cellStyle name="Millares 2 2" xfId="49" xr:uid="{00000000-0005-0000-0000-000040000000}"/>
    <cellStyle name="Millares 2 3" xfId="50" xr:uid="{00000000-0005-0000-0000-000041000000}"/>
    <cellStyle name="Millares 2 3 2" xfId="51" xr:uid="{00000000-0005-0000-0000-000042000000}"/>
    <cellStyle name="Millares 2 3 2 2" xfId="52" xr:uid="{00000000-0005-0000-0000-000043000000}"/>
    <cellStyle name="Millares 2 3 2 2 2" xfId="667" xr:uid="{00000000-0005-0000-0000-000044000000}"/>
    <cellStyle name="Millares 2 3 2 2 2 2" xfId="694" xr:uid="{00000000-0005-0000-0000-000045000000}"/>
    <cellStyle name="Millares 2 3 2 3" xfId="666" xr:uid="{00000000-0005-0000-0000-000046000000}"/>
    <cellStyle name="Millares 2 3 2 3 2" xfId="693" xr:uid="{00000000-0005-0000-0000-000047000000}"/>
    <cellStyle name="Millares 2 3 3" xfId="53" xr:uid="{00000000-0005-0000-0000-000048000000}"/>
    <cellStyle name="Millares 2 3 3 2" xfId="668" xr:uid="{00000000-0005-0000-0000-000049000000}"/>
    <cellStyle name="Millares 2 3 3 2 2" xfId="695" xr:uid="{00000000-0005-0000-0000-00004A000000}"/>
    <cellStyle name="Millares 2 3 4" xfId="54" xr:uid="{00000000-0005-0000-0000-00004B000000}"/>
    <cellStyle name="Millares 2 3 4 2" xfId="669" xr:uid="{00000000-0005-0000-0000-00004C000000}"/>
    <cellStyle name="Millares 2 3 4 2 2" xfId="696" xr:uid="{00000000-0005-0000-0000-00004D000000}"/>
    <cellStyle name="Millares 2 3 5" xfId="665" xr:uid="{00000000-0005-0000-0000-00004E000000}"/>
    <cellStyle name="Millares 2 3 5 2" xfId="692" xr:uid="{00000000-0005-0000-0000-00004F000000}"/>
    <cellStyle name="Millares 2 4" xfId="664" xr:uid="{00000000-0005-0000-0000-000050000000}"/>
    <cellStyle name="Millares 2 4 2" xfId="691" xr:uid="{00000000-0005-0000-0000-000051000000}"/>
    <cellStyle name="Millares 20 2" xfId="55" xr:uid="{00000000-0005-0000-0000-000052000000}"/>
    <cellStyle name="Millares 20 2 2" xfId="670" xr:uid="{00000000-0005-0000-0000-000053000000}"/>
    <cellStyle name="Millares 20 2 2 2" xfId="697" xr:uid="{00000000-0005-0000-0000-000054000000}"/>
    <cellStyle name="Millares 25" xfId="56" xr:uid="{00000000-0005-0000-0000-000055000000}"/>
    <cellStyle name="Millares 25 2" xfId="671" xr:uid="{00000000-0005-0000-0000-000056000000}"/>
    <cellStyle name="Millares 25 2 2" xfId="698" xr:uid="{00000000-0005-0000-0000-000057000000}"/>
    <cellStyle name="Millares 3" xfId="57" xr:uid="{00000000-0005-0000-0000-000058000000}"/>
    <cellStyle name="Millares 3 2" xfId="58" xr:uid="{00000000-0005-0000-0000-000059000000}"/>
    <cellStyle name="Millares 3 2 2" xfId="673" xr:uid="{00000000-0005-0000-0000-00005A000000}"/>
    <cellStyle name="Millares 3 2 2 2" xfId="700" xr:uid="{00000000-0005-0000-0000-00005B000000}"/>
    <cellStyle name="Millares 3 3" xfId="672" xr:uid="{00000000-0005-0000-0000-00005C000000}"/>
    <cellStyle name="Millares 3 3 2" xfId="699" xr:uid="{00000000-0005-0000-0000-00005D000000}"/>
    <cellStyle name="Millares 4" xfId="59" xr:uid="{00000000-0005-0000-0000-00005E000000}"/>
    <cellStyle name="Millares 4 2" xfId="674" xr:uid="{00000000-0005-0000-0000-00005F000000}"/>
    <cellStyle name="Millares 4 2 2" xfId="701" xr:uid="{00000000-0005-0000-0000-000060000000}"/>
    <cellStyle name="Millares 5" xfId="60" xr:uid="{00000000-0005-0000-0000-000061000000}"/>
    <cellStyle name="Millares 5 2" xfId="675" xr:uid="{00000000-0005-0000-0000-000062000000}"/>
    <cellStyle name="Millares 5 2 2" xfId="702" xr:uid="{00000000-0005-0000-0000-000063000000}"/>
    <cellStyle name="Millares 6" xfId="61" xr:uid="{00000000-0005-0000-0000-000064000000}"/>
    <cellStyle name="Millares 6 2" xfId="62" xr:uid="{00000000-0005-0000-0000-000065000000}"/>
    <cellStyle name="Millares 6 2 2" xfId="63" xr:uid="{00000000-0005-0000-0000-000066000000}"/>
    <cellStyle name="Millares 6 2 2 2" xfId="678" xr:uid="{00000000-0005-0000-0000-000067000000}"/>
    <cellStyle name="Millares 6 2 2 2 2" xfId="705" xr:uid="{00000000-0005-0000-0000-000068000000}"/>
    <cellStyle name="Millares 6 2 3" xfId="677" xr:uid="{00000000-0005-0000-0000-000069000000}"/>
    <cellStyle name="Millares 6 2 3 2" xfId="704" xr:uid="{00000000-0005-0000-0000-00006A000000}"/>
    <cellStyle name="Millares 6 3" xfId="64" xr:uid="{00000000-0005-0000-0000-00006B000000}"/>
    <cellStyle name="Millares 6 3 2" xfId="679" xr:uid="{00000000-0005-0000-0000-00006C000000}"/>
    <cellStyle name="Millares 6 3 2 2" xfId="706" xr:uid="{00000000-0005-0000-0000-00006D000000}"/>
    <cellStyle name="Millares 6 4" xfId="65" xr:uid="{00000000-0005-0000-0000-00006E000000}"/>
    <cellStyle name="Millares 6 4 2" xfId="680" xr:uid="{00000000-0005-0000-0000-00006F000000}"/>
    <cellStyle name="Millares 6 4 2 2" xfId="707" xr:uid="{00000000-0005-0000-0000-000070000000}"/>
    <cellStyle name="Millares 6 5" xfId="676" xr:uid="{00000000-0005-0000-0000-000071000000}"/>
    <cellStyle name="Millares 6 5 2" xfId="703" xr:uid="{00000000-0005-0000-0000-000072000000}"/>
    <cellStyle name="Millares 7" xfId="66" xr:uid="{00000000-0005-0000-0000-000073000000}"/>
    <cellStyle name="Millares 7 2" xfId="681" xr:uid="{00000000-0005-0000-0000-000074000000}"/>
    <cellStyle name="Millares 7 2 2" xfId="708" xr:uid="{00000000-0005-0000-0000-000075000000}"/>
    <cellStyle name="Millares 8" xfId="67" xr:uid="{00000000-0005-0000-0000-000076000000}"/>
    <cellStyle name="Millares 8 2" xfId="682" xr:uid="{00000000-0005-0000-0000-000077000000}"/>
    <cellStyle name="Millares 8 2 2" xfId="709" xr:uid="{00000000-0005-0000-0000-000078000000}"/>
    <cellStyle name="Milliers_Bud06  HO-items etc in applications" xfId="68" xr:uid="{00000000-0005-0000-0000-000079000000}"/>
    <cellStyle name="Moneda 2" xfId="69" xr:uid="{00000000-0005-0000-0000-00007A000000}"/>
    <cellStyle name="Moneda 2 2" xfId="70" xr:uid="{00000000-0005-0000-0000-00007B000000}"/>
    <cellStyle name="Moneda 3" xfId="71" xr:uid="{00000000-0005-0000-0000-00007C000000}"/>
    <cellStyle name="Moneda 9" xfId="72" xr:uid="{00000000-0005-0000-0000-00007D000000}"/>
    <cellStyle name="Neutral 2" xfId="73" xr:uid="{00000000-0005-0000-0000-00007E000000}"/>
    <cellStyle name="Normal" xfId="0" builtinId="0"/>
    <cellStyle name="Normal 10" xfId="74" xr:uid="{00000000-0005-0000-0000-000080000000}"/>
    <cellStyle name="Normal 10 2" xfId="75" xr:uid="{00000000-0005-0000-0000-000081000000}"/>
    <cellStyle name="Normal 10 2 2" xfId="76" xr:uid="{00000000-0005-0000-0000-000082000000}"/>
    <cellStyle name="Normal 10 3" xfId="77" xr:uid="{00000000-0005-0000-0000-000083000000}"/>
    <cellStyle name="Normal 10 4" xfId="78" xr:uid="{00000000-0005-0000-0000-000084000000}"/>
    <cellStyle name="Normal 11" xfId="79" xr:uid="{00000000-0005-0000-0000-000085000000}"/>
    <cellStyle name="Normal 12" xfId="80" xr:uid="{00000000-0005-0000-0000-000086000000}"/>
    <cellStyle name="Normal 12 2" xfId="81" xr:uid="{00000000-0005-0000-0000-000087000000}"/>
    <cellStyle name="Normal 13" xfId="82" xr:uid="{00000000-0005-0000-0000-000088000000}"/>
    <cellStyle name="Normal 13 2" xfId="83" xr:uid="{00000000-0005-0000-0000-000089000000}"/>
    <cellStyle name="Normal 13 3" xfId="84" xr:uid="{00000000-0005-0000-0000-00008A000000}"/>
    <cellStyle name="Normal 14" xfId="85" xr:uid="{00000000-0005-0000-0000-00008B000000}"/>
    <cellStyle name="Normal 2" xfId="86" xr:uid="{00000000-0005-0000-0000-00008C000000}"/>
    <cellStyle name="Normal 2 10" xfId="87" xr:uid="{00000000-0005-0000-0000-00008D000000}"/>
    <cellStyle name="Normal 2 10 2" xfId="88" xr:uid="{00000000-0005-0000-0000-00008E000000}"/>
    <cellStyle name="Normal 2 10 2 2" xfId="89" xr:uid="{00000000-0005-0000-0000-00008F000000}"/>
    <cellStyle name="Normal 2 10 3" xfId="90" xr:uid="{00000000-0005-0000-0000-000090000000}"/>
    <cellStyle name="Normal 2 10 4" xfId="91" xr:uid="{00000000-0005-0000-0000-000091000000}"/>
    <cellStyle name="Normal 2 11" xfId="92" xr:uid="{00000000-0005-0000-0000-000092000000}"/>
    <cellStyle name="Normal 2 11 2" xfId="93" xr:uid="{00000000-0005-0000-0000-000093000000}"/>
    <cellStyle name="Normal 2 12" xfId="94" xr:uid="{00000000-0005-0000-0000-000094000000}"/>
    <cellStyle name="Normal 2 13" xfId="95" xr:uid="{00000000-0005-0000-0000-000095000000}"/>
    <cellStyle name="Normal 2 2" xfId="96" xr:uid="{00000000-0005-0000-0000-000096000000}"/>
    <cellStyle name="Normal 2 2 2" xfId="97" xr:uid="{00000000-0005-0000-0000-000097000000}"/>
    <cellStyle name="Normal 2 2 2 2" xfId="98" xr:uid="{00000000-0005-0000-0000-000098000000}"/>
    <cellStyle name="Normal 2 2 2 2 2" xfId="99" xr:uid="{00000000-0005-0000-0000-000099000000}"/>
    <cellStyle name="Normal 2 2 2 2 2 2" xfId="100" xr:uid="{00000000-0005-0000-0000-00009A000000}"/>
    <cellStyle name="Normal 2 2 2 2 2 2 2" xfId="101" xr:uid="{00000000-0005-0000-0000-00009B000000}"/>
    <cellStyle name="Normal 2 2 2 2 2 3" xfId="102" xr:uid="{00000000-0005-0000-0000-00009C000000}"/>
    <cellStyle name="Normal 2 2 2 2 2 4" xfId="103" xr:uid="{00000000-0005-0000-0000-00009D000000}"/>
    <cellStyle name="Normal 2 2 2 2 3" xfId="104" xr:uid="{00000000-0005-0000-0000-00009E000000}"/>
    <cellStyle name="Normal 2 2 2 2 3 2" xfId="105" xr:uid="{00000000-0005-0000-0000-00009F000000}"/>
    <cellStyle name="Normal 2 2 2 2 4" xfId="106" xr:uid="{00000000-0005-0000-0000-0000A0000000}"/>
    <cellStyle name="Normal 2 2 2 2 5" xfId="107" xr:uid="{00000000-0005-0000-0000-0000A1000000}"/>
    <cellStyle name="Normal 2 2 2 3" xfId="108" xr:uid="{00000000-0005-0000-0000-0000A2000000}"/>
    <cellStyle name="Normal 2 2 2 3 2" xfId="109" xr:uid="{00000000-0005-0000-0000-0000A3000000}"/>
    <cellStyle name="Normal 2 2 2 3 2 2" xfId="110" xr:uid="{00000000-0005-0000-0000-0000A4000000}"/>
    <cellStyle name="Normal 2 2 2 3 2 2 2" xfId="111" xr:uid="{00000000-0005-0000-0000-0000A5000000}"/>
    <cellStyle name="Normal 2 2 2 3 2 3" xfId="112" xr:uid="{00000000-0005-0000-0000-0000A6000000}"/>
    <cellStyle name="Normal 2 2 2 3 2 4" xfId="113" xr:uid="{00000000-0005-0000-0000-0000A7000000}"/>
    <cellStyle name="Normal 2 2 2 3 3" xfId="114" xr:uid="{00000000-0005-0000-0000-0000A8000000}"/>
    <cellStyle name="Normal 2 2 2 3 3 2" xfId="115" xr:uid="{00000000-0005-0000-0000-0000A9000000}"/>
    <cellStyle name="Normal 2 2 2 3 4" xfId="116" xr:uid="{00000000-0005-0000-0000-0000AA000000}"/>
    <cellStyle name="Normal 2 2 2 3 5" xfId="117" xr:uid="{00000000-0005-0000-0000-0000AB000000}"/>
    <cellStyle name="Normal 2 2 2 4" xfId="118" xr:uid="{00000000-0005-0000-0000-0000AC000000}"/>
    <cellStyle name="Normal 2 2 2 5" xfId="119" xr:uid="{00000000-0005-0000-0000-0000AD000000}"/>
    <cellStyle name="Normal 2 2 2 5 2" xfId="120" xr:uid="{00000000-0005-0000-0000-0000AE000000}"/>
    <cellStyle name="Normal 2 2 2 5 2 2" xfId="121" xr:uid="{00000000-0005-0000-0000-0000AF000000}"/>
    <cellStyle name="Normal 2 2 2 5 3" xfId="122" xr:uid="{00000000-0005-0000-0000-0000B0000000}"/>
    <cellStyle name="Normal 2 2 2 5 4" xfId="123" xr:uid="{00000000-0005-0000-0000-0000B1000000}"/>
    <cellStyle name="Normal 2 2 2 6" xfId="124" xr:uid="{00000000-0005-0000-0000-0000B2000000}"/>
    <cellStyle name="Normal 2 2 2 6 2" xfId="125" xr:uid="{00000000-0005-0000-0000-0000B3000000}"/>
    <cellStyle name="Normal 2 2 2 7" xfId="126" xr:uid="{00000000-0005-0000-0000-0000B4000000}"/>
    <cellStyle name="Normal 2 2 2 8" xfId="127" xr:uid="{00000000-0005-0000-0000-0000B5000000}"/>
    <cellStyle name="Normal 2 2 3" xfId="128" xr:uid="{00000000-0005-0000-0000-0000B6000000}"/>
    <cellStyle name="Normal 2 2 3 2" xfId="129" xr:uid="{00000000-0005-0000-0000-0000B7000000}"/>
    <cellStyle name="Normal 2 2 3 2 2" xfId="130" xr:uid="{00000000-0005-0000-0000-0000B8000000}"/>
    <cellStyle name="Normal 2 2 3 2 2 2" xfId="131" xr:uid="{00000000-0005-0000-0000-0000B9000000}"/>
    <cellStyle name="Normal 2 2 3 2 3" xfId="132" xr:uid="{00000000-0005-0000-0000-0000BA000000}"/>
    <cellStyle name="Normal 2 2 3 2 4" xfId="133" xr:uid="{00000000-0005-0000-0000-0000BB000000}"/>
    <cellStyle name="Normal 2 2 3 3" xfId="134" xr:uid="{00000000-0005-0000-0000-0000BC000000}"/>
    <cellStyle name="Normal 2 2 3 3 2" xfId="135" xr:uid="{00000000-0005-0000-0000-0000BD000000}"/>
    <cellStyle name="Normal 2 2 3 4" xfId="136" xr:uid="{00000000-0005-0000-0000-0000BE000000}"/>
    <cellStyle name="Normal 2 2 3 5" xfId="137" xr:uid="{00000000-0005-0000-0000-0000BF000000}"/>
    <cellStyle name="Normal 2 2 4" xfId="138" xr:uid="{00000000-0005-0000-0000-0000C0000000}"/>
    <cellStyle name="Normal 2 2 4 2" xfId="139" xr:uid="{00000000-0005-0000-0000-0000C1000000}"/>
    <cellStyle name="Normal 2 2 4 2 2" xfId="140" xr:uid="{00000000-0005-0000-0000-0000C2000000}"/>
    <cellStyle name="Normal 2 2 4 2 2 2" xfId="141" xr:uid="{00000000-0005-0000-0000-0000C3000000}"/>
    <cellStyle name="Normal 2 2 4 2 3" xfId="142" xr:uid="{00000000-0005-0000-0000-0000C4000000}"/>
    <cellStyle name="Normal 2 2 4 2 4" xfId="143" xr:uid="{00000000-0005-0000-0000-0000C5000000}"/>
    <cellStyle name="Normal 2 2 4 3" xfId="144" xr:uid="{00000000-0005-0000-0000-0000C6000000}"/>
    <cellStyle name="Normal 2 2 4 3 2" xfId="145" xr:uid="{00000000-0005-0000-0000-0000C7000000}"/>
    <cellStyle name="Normal 2 2 4 4" xfId="146" xr:uid="{00000000-0005-0000-0000-0000C8000000}"/>
    <cellStyle name="Normal 2 2 4 5" xfId="147" xr:uid="{00000000-0005-0000-0000-0000C9000000}"/>
    <cellStyle name="Normal 2 2 5" xfId="148" xr:uid="{00000000-0005-0000-0000-0000CA000000}"/>
    <cellStyle name="Normal 2 2 6" xfId="149" xr:uid="{00000000-0005-0000-0000-0000CB000000}"/>
    <cellStyle name="Normal 2 2 6 2" xfId="150" xr:uid="{00000000-0005-0000-0000-0000CC000000}"/>
    <cellStyle name="Normal 2 2 6 2 2" xfId="151" xr:uid="{00000000-0005-0000-0000-0000CD000000}"/>
    <cellStyle name="Normal 2 2 6 3" xfId="152" xr:uid="{00000000-0005-0000-0000-0000CE000000}"/>
    <cellStyle name="Normal 2 2 6 4" xfId="153" xr:uid="{00000000-0005-0000-0000-0000CF000000}"/>
    <cellStyle name="Normal 2 2 7" xfId="154" xr:uid="{00000000-0005-0000-0000-0000D0000000}"/>
    <cellStyle name="Normal 2 2 7 2" xfId="155" xr:uid="{00000000-0005-0000-0000-0000D1000000}"/>
    <cellStyle name="Normal 2 2 8" xfId="156" xr:uid="{00000000-0005-0000-0000-0000D2000000}"/>
    <cellStyle name="Normal 2 2 9" xfId="157" xr:uid="{00000000-0005-0000-0000-0000D3000000}"/>
    <cellStyle name="Normal 2 2_assumptions" xfId="158" xr:uid="{00000000-0005-0000-0000-0000D4000000}"/>
    <cellStyle name="Normal 2 3" xfId="159" xr:uid="{00000000-0005-0000-0000-0000D5000000}"/>
    <cellStyle name="Normal 2 3 2" xfId="160" xr:uid="{00000000-0005-0000-0000-0000D6000000}"/>
    <cellStyle name="Normal 2 3 2 2" xfId="161" xr:uid="{00000000-0005-0000-0000-0000D7000000}"/>
    <cellStyle name="Normal 2 3 2 2 2" xfId="162" xr:uid="{00000000-0005-0000-0000-0000D8000000}"/>
    <cellStyle name="Normal 2 3 2 2 2 2" xfId="163" xr:uid="{00000000-0005-0000-0000-0000D9000000}"/>
    <cellStyle name="Normal 2 3 2 2 3" xfId="164" xr:uid="{00000000-0005-0000-0000-0000DA000000}"/>
    <cellStyle name="Normal 2 3 2 2 4" xfId="165" xr:uid="{00000000-0005-0000-0000-0000DB000000}"/>
    <cellStyle name="Normal 2 3 2 3" xfId="166" xr:uid="{00000000-0005-0000-0000-0000DC000000}"/>
    <cellStyle name="Normal 2 3 2 3 2" xfId="167" xr:uid="{00000000-0005-0000-0000-0000DD000000}"/>
    <cellStyle name="Normal 2 3 2 4" xfId="168" xr:uid="{00000000-0005-0000-0000-0000DE000000}"/>
    <cellStyle name="Normal 2 3 2 5" xfId="169" xr:uid="{00000000-0005-0000-0000-0000DF000000}"/>
    <cellStyle name="Normal 2 3 3" xfId="170" xr:uid="{00000000-0005-0000-0000-0000E0000000}"/>
    <cellStyle name="Normal 2 3 3 2" xfId="171" xr:uid="{00000000-0005-0000-0000-0000E1000000}"/>
    <cellStyle name="Normal 2 3 3 2 2" xfId="172" xr:uid="{00000000-0005-0000-0000-0000E2000000}"/>
    <cellStyle name="Normal 2 3 3 2 2 2" xfId="173" xr:uid="{00000000-0005-0000-0000-0000E3000000}"/>
    <cellStyle name="Normal 2 3 3 2 3" xfId="174" xr:uid="{00000000-0005-0000-0000-0000E4000000}"/>
    <cellStyle name="Normal 2 3 3 2 4" xfId="175" xr:uid="{00000000-0005-0000-0000-0000E5000000}"/>
    <cellStyle name="Normal 2 3 3 3" xfId="176" xr:uid="{00000000-0005-0000-0000-0000E6000000}"/>
    <cellStyle name="Normal 2 3 3 3 2" xfId="177" xr:uid="{00000000-0005-0000-0000-0000E7000000}"/>
    <cellStyle name="Normal 2 3 3 4" xfId="178" xr:uid="{00000000-0005-0000-0000-0000E8000000}"/>
    <cellStyle name="Normal 2 3 3 5" xfId="179" xr:uid="{00000000-0005-0000-0000-0000E9000000}"/>
    <cellStyle name="Normal 2 3 4" xfId="180" xr:uid="{00000000-0005-0000-0000-0000EA000000}"/>
    <cellStyle name="Normal 2 3 4 2" xfId="181" xr:uid="{00000000-0005-0000-0000-0000EB000000}"/>
    <cellStyle name="Normal 2 3 4 2 2" xfId="182" xr:uid="{00000000-0005-0000-0000-0000EC000000}"/>
    <cellStyle name="Normal 2 3 4 3" xfId="183" xr:uid="{00000000-0005-0000-0000-0000ED000000}"/>
    <cellStyle name="Normal 2 3 4 4" xfId="184" xr:uid="{00000000-0005-0000-0000-0000EE000000}"/>
    <cellStyle name="Normal 2 3 5" xfId="185" xr:uid="{00000000-0005-0000-0000-0000EF000000}"/>
    <cellStyle name="Normal 2 3 5 2" xfId="186" xr:uid="{00000000-0005-0000-0000-0000F0000000}"/>
    <cellStyle name="Normal 2 3 5 2 2" xfId="187" xr:uid="{00000000-0005-0000-0000-0000F1000000}"/>
    <cellStyle name="Normal 2 3 5 3" xfId="188" xr:uid="{00000000-0005-0000-0000-0000F2000000}"/>
    <cellStyle name="Normal 2 3 5 4" xfId="189" xr:uid="{00000000-0005-0000-0000-0000F3000000}"/>
    <cellStyle name="Normal 2 3 6" xfId="190" xr:uid="{00000000-0005-0000-0000-0000F4000000}"/>
    <cellStyle name="Normal 2 3 6 2" xfId="191" xr:uid="{00000000-0005-0000-0000-0000F5000000}"/>
    <cellStyle name="Normal 2 3 7" xfId="192" xr:uid="{00000000-0005-0000-0000-0000F6000000}"/>
    <cellStyle name="Normal 2 3 8" xfId="193" xr:uid="{00000000-0005-0000-0000-0000F7000000}"/>
    <cellStyle name="Normal 2 4" xfId="194" xr:uid="{00000000-0005-0000-0000-0000F8000000}"/>
    <cellStyle name="Normal 2 4 2" xfId="195" xr:uid="{00000000-0005-0000-0000-0000F9000000}"/>
    <cellStyle name="Normal 2 4 2 2" xfId="196" xr:uid="{00000000-0005-0000-0000-0000FA000000}"/>
    <cellStyle name="Normal 2 4 2 2 2" xfId="197" xr:uid="{00000000-0005-0000-0000-0000FB000000}"/>
    <cellStyle name="Normal 2 4 2 2 2 2" xfId="198" xr:uid="{00000000-0005-0000-0000-0000FC000000}"/>
    <cellStyle name="Normal 2 4 2 2 3" xfId="199" xr:uid="{00000000-0005-0000-0000-0000FD000000}"/>
    <cellStyle name="Normal 2 4 2 2 4" xfId="200" xr:uid="{00000000-0005-0000-0000-0000FE000000}"/>
    <cellStyle name="Normal 2 4 2 3" xfId="201" xr:uid="{00000000-0005-0000-0000-0000FF000000}"/>
    <cellStyle name="Normal 2 4 2 3 2" xfId="202" xr:uid="{00000000-0005-0000-0000-000000010000}"/>
    <cellStyle name="Normal 2 4 2 4" xfId="203" xr:uid="{00000000-0005-0000-0000-000001010000}"/>
    <cellStyle name="Normal 2 4 2 5" xfId="204" xr:uid="{00000000-0005-0000-0000-000002010000}"/>
    <cellStyle name="Normal 2 4 3" xfId="205" xr:uid="{00000000-0005-0000-0000-000003010000}"/>
    <cellStyle name="Normal 2 4 3 2" xfId="206" xr:uid="{00000000-0005-0000-0000-000004010000}"/>
    <cellStyle name="Normal 2 4 3 2 2" xfId="207" xr:uid="{00000000-0005-0000-0000-000005010000}"/>
    <cellStyle name="Normal 2 4 3 2 2 2" xfId="208" xr:uid="{00000000-0005-0000-0000-000006010000}"/>
    <cellStyle name="Normal 2 4 3 2 3" xfId="209" xr:uid="{00000000-0005-0000-0000-000007010000}"/>
    <cellStyle name="Normal 2 4 3 2 4" xfId="210" xr:uid="{00000000-0005-0000-0000-000008010000}"/>
    <cellStyle name="Normal 2 4 3 3" xfId="211" xr:uid="{00000000-0005-0000-0000-000009010000}"/>
    <cellStyle name="Normal 2 4 3 3 2" xfId="212" xr:uid="{00000000-0005-0000-0000-00000A010000}"/>
    <cellStyle name="Normal 2 4 3 4" xfId="213" xr:uid="{00000000-0005-0000-0000-00000B010000}"/>
    <cellStyle name="Normal 2 4 3 5" xfId="214" xr:uid="{00000000-0005-0000-0000-00000C010000}"/>
    <cellStyle name="Normal 2 4 4" xfId="215" xr:uid="{00000000-0005-0000-0000-00000D010000}"/>
    <cellStyle name="Normal 2 4 5" xfId="216" xr:uid="{00000000-0005-0000-0000-00000E010000}"/>
    <cellStyle name="Normal 2 4 5 2" xfId="217" xr:uid="{00000000-0005-0000-0000-00000F010000}"/>
    <cellStyle name="Normal 2 4 5 2 2" xfId="218" xr:uid="{00000000-0005-0000-0000-000010010000}"/>
    <cellStyle name="Normal 2 4 5 3" xfId="219" xr:uid="{00000000-0005-0000-0000-000011010000}"/>
    <cellStyle name="Normal 2 4 5 4" xfId="220" xr:uid="{00000000-0005-0000-0000-000012010000}"/>
    <cellStyle name="Normal 2 4 6" xfId="221" xr:uid="{00000000-0005-0000-0000-000013010000}"/>
    <cellStyle name="Normal 2 4 6 2" xfId="222" xr:uid="{00000000-0005-0000-0000-000014010000}"/>
    <cellStyle name="Normal 2 4 7" xfId="223" xr:uid="{00000000-0005-0000-0000-000015010000}"/>
    <cellStyle name="Normal 2 4 8" xfId="224" xr:uid="{00000000-0005-0000-0000-000016010000}"/>
    <cellStyle name="Normal 2 5" xfId="225" xr:uid="{00000000-0005-0000-0000-000017010000}"/>
    <cellStyle name="Normal 2 5 2" xfId="226" xr:uid="{00000000-0005-0000-0000-000018010000}"/>
    <cellStyle name="Normal 2 5 2 2" xfId="227" xr:uid="{00000000-0005-0000-0000-000019010000}"/>
    <cellStyle name="Normal 2 5 2 2 2" xfId="228" xr:uid="{00000000-0005-0000-0000-00001A010000}"/>
    <cellStyle name="Normal 2 5 2 2 2 2" xfId="229" xr:uid="{00000000-0005-0000-0000-00001B010000}"/>
    <cellStyle name="Normal 2 5 2 2 3" xfId="230" xr:uid="{00000000-0005-0000-0000-00001C010000}"/>
    <cellStyle name="Normal 2 5 2 2 4" xfId="231" xr:uid="{00000000-0005-0000-0000-00001D010000}"/>
    <cellStyle name="Normal 2 5 2 3" xfId="232" xr:uid="{00000000-0005-0000-0000-00001E010000}"/>
    <cellStyle name="Normal 2 5 2 3 2" xfId="233" xr:uid="{00000000-0005-0000-0000-00001F010000}"/>
    <cellStyle name="Normal 2 5 2 4" xfId="234" xr:uid="{00000000-0005-0000-0000-000020010000}"/>
    <cellStyle name="Normal 2 5 2 5" xfId="235" xr:uid="{00000000-0005-0000-0000-000021010000}"/>
    <cellStyle name="Normal 2 5 3" xfId="236" xr:uid="{00000000-0005-0000-0000-000022010000}"/>
    <cellStyle name="Normal 2 5 3 2" xfId="237" xr:uid="{00000000-0005-0000-0000-000023010000}"/>
    <cellStyle name="Normal 2 5 3 2 2" xfId="238" xr:uid="{00000000-0005-0000-0000-000024010000}"/>
    <cellStyle name="Normal 2 5 3 2 2 2" xfId="239" xr:uid="{00000000-0005-0000-0000-000025010000}"/>
    <cellStyle name="Normal 2 5 3 2 3" xfId="240" xr:uid="{00000000-0005-0000-0000-000026010000}"/>
    <cellStyle name="Normal 2 5 3 2 4" xfId="241" xr:uid="{00000000-0005-0000-0000-000027010000}"/>
    <cellStyle name="Normal 2 5 3 3" xfId="242" xr:uid="{00000000-0005-0000-0000-000028010000}"/>
    <cellStyle name="Normal 2 5 3 3 2" xfId="243" xr:uid="{00000000-0005-0000-0000-000029010000}"/>
    <cellStyle name="Normal 2 5 3 4" xfId="244" xr:uid="{00000000-0005-0000-0000-00002A010000}"/>
    <cellStyle name="Normal 2 5 3 5" xfId="245" xr:uid="{00000000-0005-0000-0000-00002B010000}"/>
    <cellStyle name="Normal 2 5 4" xfId="246" xr:uid="{00000000-0005-0000-0000-00002C010000}"/>
    <cellStyle name="Normal 2 5 5" xfId="247" xr:uid="{00000000-0005-0000-0000-00002D010000}"/>
    <cellStyle name="Normal 2 5 5 2" xfId="248" xr:uid="{00000000-0005-0000-0000-00002E010000}"/>
    <cellStyle name="Normal 2 5 5 2 2" xfId="249" xr:uid="{00000000-0005-0000-0000-00002F010000}"/>
    <cellStyle name="Normal 2 5 5 3" xfId="250" xr:uid="{00000000-0005-0000-0000-000030010000}"/>
    <cellStyle name="Normal 2 5 5 4" xfId="251" xr:uid="{00000000-0005-0000-0000-000031010000}"/>
    <cellStyle name="Normal 2 5 6" xfId="252" xr:uid="{00000000-0005-0000-0000-000032010000}"/>
    <cellStyle name="Normal 2 5 6 2" xfId="253" xr:uid="{00000000-0005-0000-0000-000033010000}"/>
    <cellStyle name="Normal 2 5 7" xfId="254" xr:uid="{00000000-0005-0000-0000-000034010000}"/>
    <cellStyle name="Normal 2 5 8" xfId="255" xr:uid="{00000000-0005-0000-0000-000035010000}"/>
    <cellStyle name="Normal 2 6" xfId="256" xr:uid="{00000000-0005-0000-0000-000036010000}"/>
    <cellStyle name="Normal 2 6 2" xfId="257" xr:uid="{00000000-0005-0000-0000-000037010000}"/>
    <cellStyle name="Normal 2 6 2 2" xfId="258" xr:uid="{00000000-0005-0000-0000-000038010000}"/>
    <cellStyle name="Normal 2 6 2 2 2" xfId="259" xr:uid="{00000000-0005-0000-0000-000039010000}"/>
    <cellStyle name="Normal 2 6 2 2 2 2" xfId="260" xr:uid="{00000000-0005-0000-0000-00003A010000}"/>
    <cellStyle name="Normal 2 6 2 2 3" xfId="261" xr:uid="{00000000-0005-0000-0000-00003B010000}"/>
    <cellStyle name="Normal 2 6 2 2 4" xfId="262" xr:uid="{00000000-0005-0000-0000-00003C010000}"/>
    <cellStyle name="Normal 2 6 2 3" xfId="263" xr:uid="{00000000-0005-0000-0000-00003D010000}"/>
    <cellStyle name="Normal 2 6 2 3 2" xfId="264" xr:uid="{00000000-0005-0000-0000-00003E010000}"/>
    <cellStyle name="Normal 2 6 2 4" xfId="265" xr:uid="{00000000-0005-0000-0000-00003F010000}"/>
    <cellStyle name="Normal 2 6 2 5" xfId="266" xr:uid="{00000000-0005-0000-0000-000040010000}"/>
    <cellStyle name="Normal 2 6 3" xfId="267" xr:uid="{00000000-0005-0000-0000-000041010000}"/>
    <cellStyle name="Normal 2 6 3 2" xfId="268" xr:uid="{00000000-0005-0000-0000-000042010000}"/>
    <cellStyle name="Normal 2 6 3 2 2" xfId="269" xr:uid="{00000000-0005-0000-0000-000043010000}"/>
    <cellStyle name="Normal 2 6 3 2 2 2" xfId="270" xr:uid="{00000000-0005-0000-0000-000044010000}"/>
    <cellStyle name="Normal 2 6 3 2 3" xfId="271" xr:uid="{00000000-0005-0000-0000-000045010000}"/>
    <cellStyle name="Normal 2 6 3 2 4" xfId="272" xr:uid="{00000000-0005-0000-0000-000046010000}"/>
    <cellStyle name="Normal 2 6 3 3" xfId="273" xr:uid="{00000000-0005-0000-0000-000047010000}"/>
    <cellStyle name="Normal 2 6 3 3 2" xfId="274" xr:uid="{00000000-0005-0000-0000-000048010000}"/>
    <cellStyle name="Normal 2 6 3 4" xfId="275" xr:uid="{00000000-0005-0000-0000-000049010000}"/>
    <cellStyle name="Normal 2 6 3 5" xfId="276" xr:uid="{00000000-0005-0000-0000-00004A010000}"/>
    <cellStyle name="Normal 2 6 4" xfId="277" xr:uid="{00000000-0005-0000-0000-00004B010000}"/>
    <cellStyle name="Normal 2 6 5" xfId="278" xr:uid="{00000000-0005-0000-0000-00004C010000}"/>
    <cellStyle name="Normal 2 6 5 2" xfId="279" xr:uid="{00000000-0005-0000-0000-00004D010000}"/>
    <cellStyle name="Normal 2 6 5 2 2" xfId="280" xr:uid="{00000000-0005-0000-0000-00004E010000}"/>
    <cellStyle name="Normal 2 6 5 3" xfId="281" xr:uid="{00000000-0005-0000-0000-00004F010000}"/>
    <cellStyle name="Normal 2 6 5 4" xfId="282" xr:uid="{00000000-0005-0000-0000-000050010000}"/>
    <cellStyle name="Normal 2 6 6" xfId="283" xr:uid="{00000000-0005-0000-0000-000051010000}"/>
    <cellStyle name="Normal 2 6 6 2" xfId="284" xr:uid="{00000000-0005-0000-0000-000052010000}"/>
    <cellStyle name="Normal 2 6 7" xfId="285" xr:uid="{00000000-0005-0000-0000-000053010000}"/>
    <cellStyle name="Normal 2 6 8" xfId="286" xr:uid="{00000000-0005-0000-0000-000054010000}"/>
    <cellStyle name="Normal 2 7" xfId="287" xr:uid="{00000000-0005-0000-0000-000055010000}"/>
    <cellStyle name="Normal 2 7 2" xfId="288" xr:uid="{00000000-0005-0000-0000-000056010000}"/>
    <cellStyle name="Normal 2 7 2 2" xfId="289" xr:uid="{00000000-0005-0000-0000-000057010000}"/>
    <cellStyle name="Normal 2 7 2 2 2" xfId="290" xr:uid="{00000000-0005-0000-0000-000058010000}"/>
    <cellStyle name="Normal 2 7 2 3" xfId="291" xr:uid="{00000000-0005-0000-0000-000059010000}"/>
    <cellStyle name="Normal 2 7 2 4" xfId="292" xr:uid="{00000000-0005-0000-0000-00005A010000}"/>
    <cellStyle name="Normal 2 7 3" xfId="293" xr:uid="{00000000-0005-0000-0000-00005B010000}"/>
    <cellStyle name="Normal 2 7 3 2" xfId="294" xr:uid="{00000000-0005-0000-0000-00005C010000}"/>
    <cellStyle name="Normal 2 7 3 2 2" xfId="295" xr:uid="{00000000-0005-0000-0000-00005D010000}"/>
    <cellStyle name="Normal 2 7 3 3" xfId="296" xr:uid="{00000000-0005-0000-0000-00005E010000}"/>
    <cellStyle name="Normal 2 7 3 4" xfId="297" xr:uid="{00000000-0005-0000-0000-00005F010000}"/>
    <cellStyle name="Normal 2 7 4" xfId="298" xr:uid="{00000000-0005-0000-0000-000060010000}"/>
    <cellStyle name="Normal 2 7 4 2" xfId="299" xr:uid="{00000000-0005-0000-0000-000061010000}"/>
    <cellStyle name="Normal 2 7 4 2 2" xfId="300" xr:uid="{00000000-0005-0000-0000-000062010000}"/>
    <cellStyle name="Normal 2 7 4 3" xfId="301" xr:uid="{00000000-0005-0000-0000-000063010000}"/>
    <cellStyle name="Normal 2 7 4 4" xfId="302" xr:uid="{00000000-0005-0000-0000-000064010000}"/>
    <cellStyle name="Normal 2 7 5" xfId="303" xr:uid="{00000000-0005-0000-0000-000065010000}"/>
    <cellStyle name="Normal 2 7 5 2" xfId="304" xr:uid="{00000000-0005-0000-0000-000066010000}"/>
    <cellStyle name="Normal 2 7 6" xfId="305" xr:uid="{00000000-0005-0000-0000-000067010000}"/>
    <cellStyle name="Normal 2 7 7" xfId="306" xr:uid="{00000000-0005-0000-0000-000068010000}"/>
    <cellStyle name="Normal 2 8" xfId="307" xr:uid="{00000000-0005-0000-0000-000069010000}"/>
    <cellStyle name="Normal 2 8 2" xfId="308" xr:uid="{00000000-0005-0000-0000-00006A010000}"/>
    <cellStyle name="Normal 2 8 2 2" xfId="309" xr:uid="{00000000-0005-0000-0000-00006B010000}"/>
    <cellStyle name="Normal 2 8 2 2 2" xfId="310" xr:uid="{00000000-0005-0000-0000-00006C010000}"/>
    <cellStyle name="Normal 2 8 2 3" xfId="311" xr:uid="{00000000-0005-0000-0000-00006D010000}"/>
    <cellStyle name="Normal 2 8 2 4" xfId="312" xr:uid="{00000000-0005-0000-0000-00006E010000}"/>
    <cellStyle name="Normal 2 8 3" xfId="313" xr:uid="{00000000-0005-0000-0000-00006F010000}"/>
    <cellStyle name="Normal 2 8 3 2" xfId="314" xr:uid="{00000000-0005-0000-0000-000070010000}"/>
    <cellStyle name="Normal 2 8 4" xfId="315" xr:uid="{00000000-0005-0000-0000-000071010000}"/>
    <cellStyle name="Normal 2 8 5" xfId="316" xr:uid="{00000000-0005-0000-0000-000072010000}"/>
    <cellStyle name="Normal 2 9" xfId="317" xr:uid="{00000000-0005-0000-0000-000073010000}"/>
    <cellStyle name="Normal 2_02. CO SALARY SUPPORT" xfId="318" xr:uid="{00000000-0005-0000-0000-000074010000}"/>
    <cellStyle name="Normal 3" xfId="319" xr:uid="{00000000-0005-0000-0000-000075010000}"/>
    <cellStyle name="Normal 3 2" xfId="320" xr:uid="{00000000-0005-0000-0000-000076010000}"/>
    <cellStyle name="Normal 3 2 2" xfId="321" xr:uid="{00000000-0005-0000-0000-000077010000}"/>
    <cellStyle name="Normal 3 2 2 2" xfId="322" xr:uid="{00000000-0005-0000-0000-000078010000}"/>
    <cellStyle name="Normal 3 2 2 2 2" xfId="323" xr:uid="{00000000-0005-0000-0000-000079010000}"/>
    <cellStyle name="Normal 3 2 2 3" xfId="324" xr:uid="{00000000-0005-0000-0000-00007A010000}"/>
    <cellStyle name="Normal 3 2 2 4" xfId="325" xr:uid="{00000000-0005-0000-0000-00007B010000}"/>
    <cellStyle name="Normal 3 2 3" xfId="326" xr:uid="{00000000-0005-0000-0000-00007C010000}"/>
    <cellStyle name="Normal 3 2 3 2" xfId="327" xr:uid="{00000000-0005-0000-0000-00007D010000}"/>
    <cellStyle name="Normal 3 2 4" xfId="328" xr:uid="{00000000-0005-0000-0000-00007E010000}"/>
    <cellStyle name="Normal 3 2 5" xfId="329" xr:uid="{00000000-0005-0000-0000-00007F010000}"/>
    <cellStyle name="Normal 3 3" xfId="330" xr:uid="{00000000-0005-0000-0000-000080010000}"/>
    <cellStyle name="Normal 3 4" xfId="331" xr:uid="{00000000-0005-0000-0000-000081010000}"/>
    <cellStyle name="Normal 3_assumptions" xfId="332" xr:uid="{00000000-0005-0000-0000-000082010000}"/>
    <cellStyle name="Normal 30" xfId="333" xr:uid="{00000000-0005-0000-0000-000083010000}"/>
    <cellStyle name="Normal 4" xfId="334" xr:uid="{00000000-0005-0000-0000-000084010000}"/>
    <cellStyle name="Normal 4 10" xfId="335" xr:uid="{00000000-0005-0000-0000-000085010000}"/>
    <cellStyle name="Normal 4 2" xfId="336" xr:uid="{00000000-0005-0000-0000-000086010000}"/>
    <cellStyle name="Normal 4 2 2" xfId="337" xr:uid="{00000000-0005-0000-0000-000087010000}"/>
    <cellStyle name="Normal 4 2 2 2" xfId="338" xr:uid="{00000000-0005-0000-0000-000088010000}"/>
    <cellStyle name="Normal 4 2 2 2 2" xfId="339" xr:uid="{00000000-0005-0000-0000-000089010000}"/>
    <cellStyle name="Normal 4 2 2 2 2 2" xfId="340" xr:uid="{00000000-0005-0000-0000-00008A010000}"/>
    <cellStyle name="Normal 4 2 2 2 2 2 2" xfId="341" xr:uid="{00000000-0005-0000-0000-00008B010000}"/>
    <cellStyle name="Normal 4 2 2 2 2 3" xfId="342" xr:uid="{00000000-0005-0000-0000-00008C010000}"/>
    <cellStyle name="Normal 4 2 2 2 2 4" xfId="343" xr:uid="{00000000-0005-0000-0000-00008D010000}"/>
    <cellStyle name="Normal 4 2 2 2 3" xfId="344" xr:uid="{00000000-0005-0000-0000-00008E010000}"/>
    <cellStyle name="Normal 4 2 2 2 3 2" xfId="345" xr:uid="{00000000-0005-0000-0000-00008F010000}"/>
    <cellStyle name="Normal 4 2 2 2 4" xfId="346" xr:uid="{00000000-0005-0000-0000-000090010000}"/>
    <cellStyle name="Normal 4 2 2 2 5" xfId="347" xr:uid="{00000000-0005-0000-0000-000091010000}"/>
    <cellStyle name="Normal 4 2 2 3" xfId="348" xr:uid="{00000000-0005-0000-0000-000092010000}"/>
    <cellStyle name="Normal 4 2 2 3 2" xfId="349" xr:uid="{00000000-0005-0000-0000-000093010000}"/>
    <cellStyle name="Normal 4 2 2 3 2 2" xfId="350" xr:uid="{00000000-0005-0000-0000-000094010000}"/>
    <cellStyle name="Normal 4 2 2 3 2 2 2" xfId="351" xr:uid="{00000000-0005-0000-0000-000095010000}"/>
    <cellStyle name="Normal 4 2 2 3 2 3" xfId="352" xr:uid="{00000000-0005-0000-0000-000096010000}"/>
    <cellStyle name="Normal 4 2 2 3 2 4" xfId="353" xr:uid="{00000000-0005-0000-0000-000097010000}"/>
    <cellStyle name="Normal 4 2 2 3 3" xfId="354" xr:uid="{00000000-0005-0000-0000-000098010000}"/>
    <cellStyle name="Normal 4 2 2 3 3 2" xfId="355" xr:uid="{00000000-0005-0000-0000-000099010000}"/>
    <cellStyle name="Normal 4 2 2 3 4" xfId="356" xr:uid="{00000000-0005-0000-0000-00009A010000}"/>
    <cellStyle name="Normal 4 2 2 3 5" xfId="357" xr:uid="{00000000-0005-0000-0000-00009B010000}"/>
    <cellStyle name="Normal 4 2 2 4" xfId="358" xr:uid="{00000000-0005-0000-0000-00009C010000}"/>
    <cellStyle name="Normal 4 2 2 4 2" xfId="359" xr:uid="{00000000-0005-0000-0000-00009D010000}"/>
    <cellStyle name="Normal 4 2 2 4 2 2" xfId="360" xr:uid="{00000000-0005-0000-0000-00009E010000}"/>
    <cellStyle name="Normal 4 2 2 4 3" xfId="361" xr:uid="{00000000-0005-0000-0000-00009F010000}"/>
    <cellStyle name="Normal 4 2 2 4 4" xfId="362" xr:uid="{00000000-0005-0000-0000-0000A0010000}"/>
    <cellStyle name="Normal 4 2 2 5" xfId="363" xr:uid="{00000000-0005-0000-0000-0000A1010000}"/>
    <cellStyle name="Normal 4 2 2 5 2" xfId="364" xr:uid="{00000000-0005-0000-0000-0000A2010000}"/>
    <cellStyle name="Normal 4 2 2 6" xfId="365" xr:uid="{00000000-0005-0000-0000-0000A3010000}"/>
    <cellStyle name="Normal 4 2 2 7" xfId="366" xr:uid="{00000000-0005-0000-0000-0000A4010000}"/>
    <cellStyle name="Normal 4 2 3" xfId="367" xr:uid="{00000000-0005-0000-0000-0000A5010000}"/>
    <cellStyle name="Normal 4 2 3 2" xfId="368" xr:uid="{00000000-0005-0000-0000-0000A6010000}"/>
    <cellStyle name="Normal 4 2 3 2 2" xfId="369" xr:uid="{00000000-0005-0000-0000-0000A7010000}"/>
    <cellStyle name="Normal 4 2 3 2 2 2" xfId="370" xr:uid="{00000000-0005-0000-0000-0000A8010000}"/>
    <cellStyle name="Normal 4 2 3 2 3" xfId="371" xr:uid="{00000000-0005-0000-0000-0000A9010000}"/>
    <cellStyle name="Normal 4 2 3 2 4" xfId="372" xr:uid="{00000000-0005-0000-0000-0000AA010000}"/>
    <cellStyle name="Normal 4 2 3 3" xfId="373" xr:uid="{00000000-0005-0000-0000-0000AB010000}"/>
    <cellStyle name="Normal 4 2 3 3 2" xfId="374" xr:uid="{00000000-0005-0000-0000-0000AC010000}"/>
    <cellStyle name="Normal 4 2 3 4" xfId="375" xr:uid="{00000000-0005-0000-0000-0000AD010000}"/>
    <cellStyle name="Normal 4 2 3 5" xfId="376" xr:uid="{00000000-0005-0000-0000-0000AE010000}"/>
    <cellStyle name="Normal 4 2 4" xfId="377" xr:uid="{00000000-0005-0000-0000-0000AF010000}"/>
    <cellStyle name="Normal 4 2 4 2" xfId="378" xr:uid="{00000000-0005-0000-0000-0000B0010000}"/>
    <cellStyle name="Normal 4 2 4 2 2" xfId="379" xr:uid="{00000000-0005-0000-0000-0000B1010000}"/>
    <cellStyle name="Normal 4 2 4 2 2 2" xfId="380" xr:uid="{00000000-0005-0000-0000-0000B2010000}"/>
    <cellStyle name="Normal 4 2 4 2 3" xfId="381" xr:uid="{00000000-0005-0000-0000-0000B3010000}"/>
    <cellStyle name="Normal 4 2 4 2 4" xfId="382" xr:uid="{00000000-0005-0000-0000-0000B4010000}"/>
    <cellStyle name="Normal 4 2 4 3" xfId="383" xr:uid="{00000000-0005-0000-0000-0000B5010000}"/>
    <cellStyle name="Normal 4 2 4 3 2" xfId="384" xr:uid="{00000000-0005-0000-0000-0000B6010000}"/>
    <cellStyle name="Normal 4 2 4 4" xfId="385" xr:uid="{00000000-0005-0000-0000-0000B7010000}"/>
    <cellStyle name="Normal 4 2 4 5" xfId="386" xr:uid="{00000000-0005-0000-0000-0000B8010000}"/>
    <cellStyle name="Normal 4 2 5" xfId="387" xr:uid="{00000000-0005-0000-0000-0000B9010000}"/>
    <cellStyle name="Normal 4 2 5 2" xfId="388" xr:uid="{00000000-0005-0000-0000-0000BA010000}"/>
    <cellStyle name="Normal 4 2 5 2 2" xfId="389" xr:uid="{00000000-0005-0000-0000-0000BB010000}"/>
    <cellStyle name="Normal 4 2 5 3" xfId="390" xr:uid="{00000000-0005-0000-0000-0000BC010000}"/>
    <cellStyle name="Normal 4 2 5 4" xfId="391" xr:uid="{00000000-0005-0000-0000-0000BD010000}"/>
    <cellStyle name="Normal 4 2 6" xfId="392" xr:uid="{00000000-0005-0000-0000-0000BE010000}"/>
    <cellStyle name="Normal 4 2 6 2" xfId="393" xr:uid="{00000000-0005-0000-0000-0000BF010000}"/>
    <cellStyle name="Normal 4 2 7" xfId="394" xr:uid="{00000000-0005-0000-0000-0000C0010000}"/>
    <cellStyle name="Normal 4 2 8" xfId="395" xr:uid="{00000000-0005-0000-0000-0000C1010000}"/>
    <cellStyle name="Normal 4 3" xfId="396" xr:uid="{00000000-0005-0000-0000-0000C2010000}"/>
    <cellStyle name="Normal 4 3 2" xfId="397" xr:uid="{00000000-0005-0000-0000-0000C3010000}"/>
    <cellStyle name="Normal 4 3 2 2" xfId="398" xr:uid="{00000000-0005-0000-0000-0000C4010000}"/>
    <cellStyle name="Normal 4 3 2 2 2" xfId="399" xr:uid="{00000000-0005-0000-0000-0000C5010000}"/>
    <cellStyle name="Normal 4 3 2 2 2 2" xfId="400" xr:uid="{00000000-0005-0000-0000-0000C6010000}"/>
    <cellStyle name="Normal 4 3 2 2 3" xfId="401" xr:uid="{00000000-0005-0000-0000-0000C7010000}"/>
    <cellStyle name="Normal 4 3 2 2 4" xfId="402" xr:uid="{00000000-0005-0000-0000-0000C8010000}"/>
    <cellStyle name="Normal 4 3 2 3" xfId="403" xr:uid="{00000000-0005-0000-0000-0000C9010000}"/>
    <cellStyle name="Normal 4 3 2 3 2" xfId="404" xr:uid="{00000000-0005-0000-0000-0000CA010000}"/>
    <cellStyle name="Normal 4 3 2 4" xfId="405" xr:uid="{00000000-0005-0000-0000-0000CB010000}"/>
    <cellStyle name="Normal 4 3 2 5" xfId="406" xr:uid="{00000000-0005-0000-0000-0000CC010000}"/>
    <cellStyle name="Normal 4 3 3" xfId="407" xr:uid="{00000000-0005-0000-0000-0000CD010000}"/>
    <cellStyle name="Normal 4 3 3 2" xfId="408" xr:uid="{00000000-0005-0000-0000-0000CE010000}"/>
    <cellStyle name="Normal 4 3 3 2 2" xfId="409" xr:uid="{00000000-0005-0000-0000-0000CF010000}"/>
    <cellStyle name="Normal 4 3 3 2 2 2" xfId="410" xr:uid="{00000000-0005-0000-0000-0000D0010000}"/>
    <cellStyle name="Normal 4 3 3 2 3" xfId="411" xr:uid="{00000000-0005-0000-0000-0000D1010000}"/>
    <cellStyle name="Normal 4 3 3 2 4" xfId="412" xr:uid="{00000000-0005-0000-0000-0000D2010000}"/>
    <cellStyle name="Normal 4 3 3 3" xfId="413" xr:uid="{00000000-0005-0000-0000-0000D3010000}"/>
    <cellStyle name="Normal 4 3 3 3 2" xfId="414" xr:uid="{00000000-0005-0000-0000-0000D4010000}"/>
    <cellStyle name="Normal 4 3 3 4" xfId="415" xr:uid="{00000000-0005-0000-0000-0000D5010000}"/>
    <cellStyle name="Normal 4 3 3 5" xfId="416" xr:uid="{00000000-0005-0000-0000-0000D6010000}"/>
    <cellStyle name="Normal 4 3 4" xfId="417" xr:uid="{00000000-0005-0000-0000-0000D7010000}"/>
    <cellStyle name="Normal 4 3 4 2" xfId="418" xr:uid="{00000000-0005-0000-0000-0000D8010000}"/>
    <cellStyle name="Normal 4 3 4 2 2" xfId="419" xr:uid="{00000000-0005-0000-0000-0000D9010000}"/>
    <cellStyle name="Normal 4 3 4 3" xfId="420" xr:uid="{00000000-0005-0000-0000-0000DA010000}"/>
    <cellStyle name="Normal 4 3 4 4" xfId="421" xr:uid="{00000000-0005-0000-0000-0000DB010000}"/>
    <cellStyle name="Normal 4 3 5" xfId="422" xr:uid="{00000000-0005-0000-0000-0000DC010000}"/>
    <cellStyle name="Normal 4 3 5 2" xfId="423" xr:uid="{00000000-0005-0000-0000-0000DD010000}"/>
    <cellStyle name="Normal 4 3 6" xfId="424" xr:uid="{00000000-0005-0000-0000-0000DE010000}"/>
    <cellStyle name="Normal 4 3 7" xfId="425" xr:uid="{00000000-0005-0000-0000-0000DF010000}"/>
    <cellStyle name="Normal 4 4" xfId="426" xr:uid="{00000000-0005-0000-0000-0000E0010000}"/>
    <cellStyle name="Normal 4 5" xfId="427" xr:uid="{00000000-0005-0000-0000-0000E1010000}"/>
    <cellStyle name="Normal 4 5 2" xfId="428" xr:uid="{00000000-0005-0000-0000-0000E2010000}"/>
    <cellStyle name="Normal 4 5 2 2" xfId="429" xr:uid="{00000000-0005-0000-0000-0000E3010000}"/>
    <cellStyle name="Normal 4 5 2 2 2" xfId="430" xr:uid="{00000000-0005-0000-0000-0000E4010000}"/>
    <cellStyle name="Normal 4 5 2 3" xfId="431" xr:uid="{00000000-0005-0000-0000-0000E5010000}"/>
    <cellStyle name="Normal 4 5 2 4" xfId="432" xr:uid="{00000000-0005-0000-0000-0000E6010000}"/>
    <cellStyle name="Normal 4 5 3" xfId="433" xr:uid="{00000000-0005-0000-0000-0000E7010000}"/>
    <cellStyle name="Normal 4 5 3 2" xfId="434" xr:uid="{00000000-0005-0000-0000-0000E8010000}"/>
    <cellStyle name="Normal 4 5 4" xfId="435" xr:uid="{00000000-0005-0000-0000-0000E9010000}"/>
    <cellStyle name="Normal 4 5 5" xfId="436" xr:uid="{00000000-0005-0000-0000-0000EA010000}"/>
    <cellStyle name="Normal 4 6" xfId="437" xr:uid="{00000000-0005-0000-0000-0000EB010000}"/>
    <cellStyle name="Normal 4 6 2" xfId="438" xr:uid="{00000000-0005-0000-0000-0000EC010000}"/>
    <cellStyle name="Normal 4 6 2 2" xfId="439" xr:uid="{00000000-0005-0000-0000-0000ED010000}"/>
    <cellStyle name="Normal 4 6 2 2 2" xfId="440" xr:uid="{00000000-0005-0000-0000-0000EE010000}"/>
    <cellStyle name="Normal 4 6 2 3" xfId="441" xr:uid="{00000000-0005-0000-0000-0000EF010000}"/>
    <cellStyle name="Normal 4 6 2 4" xfId="442" xr:uid="{00000000-0005-0000-0000-0000F0010000}"/>
    <cellStyle name="Normal 4 6 3" xfId="443" xr:uid="{00000000-0005-0000-0000-0000F1010000}"/>
    <cellStyle name="Normal 4 6 3 2" xfId="444" xr:uid="{00000000-0005-0000-0000-0000F2010000}"/>
    <cellStyle name="Normal 4 6 4" xfId="445" xr:uid="{00000000-0005-0000-0000-0000F3010000}"/>
    <cellStyle name="Normal 4 6 5" xfId="446" xr:uid="{00000000-0005-0000-0000-0000F4010000}"/>
    <cellStyle name="Normal 4 7" xfId="447" xr:uid="{00000000-0005-0000-0000-0000F5010000}"/>
    <cellStyle name="Normal 4 7 2" xfId="448" xr:uid="{00000000-0005-0000-0000-0000F6010000}"/>
    <cellStyle name="Normal 4 7 2 2" xfId="449" xr:uid="{00000000-0005-0000-0000-0000F7010000}"/>
    <cellStyle name="Normal 4 7 3" xfId="450" xr:uid="{00000000-0005-0000-0000-0000F8010000}"/>
    <cellStyle name="Normal 4 7 4" xfId="451" xr:uid="{00000000-0005-0000-0000-0000F9010000}"/>
    <cellStyle name="Normal 4 8" xfId="452" xr:uid="{00000000-0005-0000-0000-0000FA010000}"/>
    <cellStyle name="Normal 4 8 2" xfId="453" xr:uid="{00000000-0005-0000-0000-0000FB010000}"/>
    <cellStyle name="Normal 4 9" xfId="454" xr:uid="{00000000-0005-0000-0000-0000FC010000}"/>
    <cellStyle name="Normal 4_assumptions" xfId="455" xr:uid="{00000000-0005-0000-0000-0000FD010000}"/>
    <cellStyle name="Normal 5" xfId="456" xr:uid="{00000000-0005-0000-0000-0000FE010000}"/>
    <cellStyle name="Normal 5 10" xfId="457" xr:uid="{00000000-0005-0000-0000-0000FF010000}"/>
    <cellStyle name="Normal 5 11" xfId="458" xr:uid="{00000000-0005-0000-0000-000000020000}"/>
    <cellStyle name="Normal 5 2" xfId="459" xr:uid="{00000000-0005-0000-0000-000001020000}"/>
    <cellStyle name="Normal 5 2 2" xfId="460" xr:uid="{00000000-0005-0000-0000-000002020000}"/>
    <cellStyle name="Normal 5 2 2 2" xfId="461" xr:uid="{00000000-0005-0000-0000-000003020000}"/>
    <cellStyle name="Normal 5 2 2 2 2" xfId="462" xr:uid="{00000000-0005-0000-0000-000004020000}"/>
    <cellStyle name="Normal 5 2 2 2 2 2" xfId="463" xr:uid="{00000000-0005-0000-0000-000005020000}"/>
    <cellStyle name="Normal 5 2 2 2 2 2 2" xfId="464" xr:uid="{00000000-0005-0000-0000-000006020000}"/>
    <cellStyle name="Normal 5 2 2 2 2 3" xfId="465" xr:uid="{00000000-0005-0000-0000-000007020000}"/>
    <cellStyle name="Normal 5 2 2 2 2 4" xfId="466" xr:uid="{00000000-0005-0000-0000-000008020000}"/>
    <cellStyle name="Normal 5 2 2 2 3" xfId="467" xr:uid="{00000000-0005-0000-0000-000009020000}"/>
    <cellStyle name="Normal 5 2 2 2 3 2" xfId="468" xr:uid="{00000000-0005-0000-0000-00000A020000}"/>
    <cellStyle name="Normal 5 2 2 2 4" xfId="469" xr:uid="{00000000-0005-0000-0000-00000B020000}"/>
    <cellStyle name="Normal 5 2 2 2 5" xfId="470" xr:uid="{00000000-0005-0000-0000-00000C020000}"/>
    <cellStyle name="Normal 5 2 2 3" xfId="471" xr:uid="{00000000-0005-0000-0000-00000D020000}"/>
    <cellStyle name="Normal 5 2 2 3 2" xfId="472" xr:uid="{00000000-0005-0000-0000-00000E020000}"/>
    <cellStyle name="Normal 5 2 2 3 2 2" xfId="473" xr:uid="{00000000-0005-0000-0000-00000F020000}"/>
    <cellStyle name="Normal 5 2 2 3 2 2 2" xfId="474" xr:uid="{00000000-0005-0000-0000-000010020000}"/>
    <cellStyle name="Normal 5 2 2 3 2 3" xfId="475" xr:uid="{00000000-0005-0000-0000-000011020000}"/>
    <cellStyle name="Normal 5 2 2 3 2 4" xfId="476" xr:uid="{00000000-0005-0000-0000-000012020000}"/>
    <cellStyle name="Normal 5 2 2 3 3" xfId="477" xr:uid="{00000000-0005-0000-0000-000013020000}"/>
    <cellStyle name="Normal 5 2 2 3 3 2" xfId="478" xr:uid="{00000000-0005-0000-0000-000014020000}"/>
    <cellStyle name="Normal 5 2 2 3 4" xfId="479" xr:uid="{00000000-0005-0000-0000-000015020000}"/>
    <cellStyle name="Normal 5 2 2 3 5" xfId="480" xr:uid="{00000000-0005-0000-0000-000016020000}"/>
    <cellStyle name="Normal 5 2 2 4" xfId="481" xr:uid="{00000000-0005-0000-0000-000017020000}"/>
    <cellStyle name="Normal 5 2 2 4 2" xfId="482" xr:uid="{00000000-0005-0000-0000-000018020000}"/>
    <cellStyle name="Normal 5 2 2 4 2 2" xfId="483" xr:uid="{00000000-0005-0000-0000-000019020000}"/>
    <cellStyle name="Normal 5 2 2 4 3" xfId="484" xr:uid="{00000000-0005-0000-0000-00001A020000}"/>
    <cellStyle name="Normal 5 2 2 4 4" xfId="485" xr:uid="{00000000-0005-0000-0000-00001B020000}"/>
    <cellStyle name="Normal 5 2 2 5" xfId="486" xr:uid="{00000000-0005-0000-0000-00001C020000}"/>
    <cellStyle name="Normal 5 2 2 5 2" xfId="487" xr:uid="{00000000-0005-0000-0000-00001D020000}"/>
    <cellStyle name="Normal 5 2 2 6" xfId="488" xr:uid="{00000000-0005-0000-0000-00001E020000}"/>
    <cellStyle name="Normal 5 2 2 7" xfId="489" xr:uid="{00000000-0005-0000-0000-00001F020000}"/>
    <cellStyle name="Normal 5 2 3" xfId="490" xr:uid="{00000000-0005-0000-0000-000020020000}"/>
    <cellStyle name="Normal 5 2 3 2" xfId="491" xr:uid="{00000000-0005-0000-0000-000021020000}"/>
    <cellStyle name="Normal 5 2 3 2 2" xfId="492" xr:uid="{00000000-0005-0000-0000-000022020000}"/>
    <cellStyle name="Normal 5 2 3 2 2 2" xfId="493" xr:uid="{00000000-0005-0000-0000-000023020000}"/>
    <cellStyle name="Normal 5 2 3 2 3" xfId="494" xr:uid="{00000000-0005-0000-0000-000024020000}"/>
    <cellStyle name="Normal 5 2 3 2 4" xfId="495" xr:uid="{00000000-0005-0000-0000-000025020000}"/>
    <cellStyle name="Normal 5 2 3 3" xfId="496" xr:uid="{00000000-0005-0000-0000-000026020000}"/>
    <cellStyle name="Normal 5 2 3 3 2" xfId="497" xr:uid="{00000000-0005-0000-0000-000027020000}"/>
    <cellStyle name="Normal 5 2 3 4" xfId="498" xr:uid="{00000000-0005-0000-0000-000028020000}"/>
    <cellStyle name="Normal 5 2 3 5" xfId="499" xr:uid="{00000000-0005-0000-0000-000029020000}"/>
    <cellStyle name="Normal 5 2 4" xfId="500" xr:uid="{00000000-0005-0000-0000-00002A020000}"/>
    <cellStyle name="Normal 5 2 4 2" xfId="501" xr:uid="{00000000-0005-0000-0000-00002B020000}"/>
    <cellStyle name="Normal 5 2 4 2 2" xfId="502" xr:uid="{00000000-0005-0000-0000-00002C020000}"/>
    <cellStyle name="Normal 5 2 4 2 2 2" xfId="503" xr:uid="{00000000-0005-0000-0000-00002D020000}"/>
    <cellStyle name="Normal 5 2 4 2 3" xfId="504" xr:uid="{00000000-0005-0000-0000-00002E020000}"/>
    <cellStyle name="Normal 5 2 4 2 4" xfId="505" xr:uid="{00000000-0005-0000-0000-00002F020000}"/>
    <cellStyle name="Normal 5 2 4 3" xfId="506" xr:uid="{00000000-0005-0000-0000-000030020000}"/>
    <cellStyle name="Normal 5 2 4 3 2" xfId="507" xr:uid="{00000000-0005-0000-0000-000031020000}"/>
    <cellStyle name="Normal 5 2 4 4" xfId="508" xr:uid="{00000000-0005-0000-0000-000032020000}"/>
    <cellStyle name="Normal 5 2 4 5" xfId="509" xr:uid="{00000000-0005-0000-0000-000033020000}"/>
    <cellStyle name="Normal 5 2 5" xfId="510" xr:uid="{00000000-0005-0000-0000-000034020000}"/>
    <cellStyle name="Normal 5 2 5 2" xfId="511" xr:uid="{00000000-0005-0000-0000-000035020000}"/>
    <cellStyle name="Normal 5 2 5 2 2" xfId="512" xr:uid="{00000000-0005-0000-0000-000036020000}"/>
    <cellStyle name="Normal 5 2 5 3" xfId="513" xr:uid="{00000000-0005-0000-0000-000037020000}"/>
    <cellStyle name="Normal 5 2 5 4" xfId="514" xr:uid="{00000000-0005-0000-0000-000038020000}"/>
    <cellStyle name="Normal 5 2 6" xfId="515" xr:uid="{00000000-0005-0000-0000-000039020000}"/>
    <cellStyle name="Normal 5 2 6 2" xfId="516" xr:uid="{00000000-0005-0000-0000-00003A020000}"/>
    <cellStyle name="Normal 5 2 7" xfId="517" xr:uid="{00000000-0005-0000-0000-00003B020000}"/>
    <cellStyle name="Normal 5 2 8" xfId="518" xr:uid="{00000000-0005-0000-0000-00003C020000}"/>
    <cellStyle name="Normal 5 3" xfId="519" xr:uid="{00000000-0005-0000-0000-00003D020000}"/>
    <cellStyle name="Normal 5 3 2" xfId="520" xr:uid="{00000000-0005-0000-0000-00003E020000}"/>
    <cellStyle name="Normal 5 3 2 2" xfId="521" xr:uid="{00000000-0005-0000-0000-00003F020000}"/>
    <cellStyle name="Normal 5 3 2 2 2" xfId="522" xr:uid="{00000000-0005-0000-0000-000040020000}"/>
    <cellStyle name="Normal 5 3 2 2 2 2" xfId="523" xr:uid="{00000000-0005-0000-0000-000041020000}"/>
    <cellStyle name="Normal 5 3 2 2 3" xfId="524" xr:uid="{00000000-0005-0000-0000-000042020000}"/>
    <cellStyle name="Normal 5 3 2 2 4" xfId="525" xr:uid="{00000000-0005-0000-0000-000043020000}"/>
    <cellStyle name="Normal 5 3 2 3" xfId="526" xr:uid="{00000000-0005-0000-0000-000044020000}"/>
    <cellStyle name="Normal 5 3 2 3 2" xfId="527" xr:uid="{00000000-0005-0000-0000-000045020000}"/>
    <cellStyle name="Normal 5 3 2 4" xfId="528" xr:uid="{00000000-0005-0000-0000-000046020000}"/>
    <cellStyle name="Normal 5 3 2 5" xfId="529" xr:uid="{00000000-0005-0000-0000-000047020000}"/>
    <cellStyle name="Normal 5 3 3" xfId="530" xr:uid="{00000000-0005-0000-0000-000048020000}"/>
    <cellStyle name="Normal 5 3 3 2" xfId="531" xr:uid="{00000000-0005-0000-0000-000049020000}"/>
    <cellStyle name="Normal 5 3 3 2 2" xfId="532" xr:uid="{00000000-0005-0000-0000-00004A020000}"/>
    <cellStyle name="Normal 5 3 3 2 2 2" xfId="533" xr:uid="{00000000-0005-0000-0000-00004B020000}"/>
    <cellStyle name="Normal 5 3 3 2 3" xfId="534" xr:uid="{00000000-0005-0000-0000-00004C020000}"/>
    <cellStyle name="Normal 5 3 3 2 4" xfId="535" xr:uid="{00000000-0005-0000-0000-00004D020000}"/>
    <cellStyle name="Normal 5 3 3 3" xfId="536" xr:uid="{00000000-0005-0000-0000-00004E020000}"/>
    <cellStyle name="Normal 5 3 3 3 2" xfId="537" xr:uid="{00000000-0005-0000-0000-00004F020000}"/>
    <cellStyle name="Normal 5 3 3 4" xfId="538" xr:uid="{00000000-0005-0000-0000-000050020000}"/>
    <cellStyle name="Normal 5 3 3 5" xfId="539" xr:uid="{00000000-0005-0000-0000-000051020000}"/>
    <cellStyle name="Normal 5 3 4" xfId="540" xr:uid="{00000000-0005-0000-0000-000052020000}"/>
    <cellStyle name="Normal 5 3 4 2" xfId="541" xr:uid="{00000000-0005-0000-0000-000053020000}"/>
    <cellStyle name="Normal 5 3 4 2 2" xfId="542" xr:uid="{00000000-0005-0000-0000-000054020000}"/>
    <cellStyle name="Normal 5 3 4 3" xfId="543" xr:uid="{00000000-0005-0000-0000-000055020000}"/>
    <cellStyle name="Normal 5 3 4 4" xfId="544" xr:uid="{00000000-0005-0000-0000-000056020000}"/>
    <cellStyle name="Normal 5 3 5" xfId="545" xr:uid="{00000000-0005-0000-0000-000057020000}"/>
    <cellStyle name="Normal 5 3 5 2" xfId="546" xr:uid="{00000000-0005-0000-0000-000058020000}"/>
    <cellStyle name="Normal 5 3 6" xfId="547" xr:uid="{00000000-0005-0000-0000-000059020000}"/>
    <cellStyle name="Normal 5 3 7" xfId="548" xr:uid="{00000000-0005-0000-0000-00005A020000}"/>
    <cellStyle name="Normal 5 4" xfId="549" xr:uid="{00000000-0005-0000-0000-00005B020000}"/>
    <cellStyle name="Normal 5 4 2" xfId="550" xr:uid="{00000000-0005-0000-0000-00005C020000}"/>
    <cellStyle name="Normal 5 4 2 2" xfId="551" xr:uid="{00000000-0005-0000-0000-00005D020000}"/>
    <cellStyle name="Normal 5 4 2 2 2" xfId="552" xr:uid="{00000000-0005-0000-0000-00005E020000}"/>
    <cellStyle name="Normal 5 4 2 2 2 2" xfId="553" xr:uid="{00000000-0005-0000-0000-00005F020000}"/>
    <cellStyle name="Normal 5 4 2 2 3" xfId="554" xr:uid="{00000000-0005-0000-0000-000060020000}"/>
    <cellStyle name="Normal 5 4 2 2 4" xfId="555" xr:uid="{00000000-0005-0000-0000-000061020000}"/>
    <cellStyle name="Normal 5 4 2 3" xfId="556" xr:uid="{00000000-0005-0000-0000-000062020000}"/>
    <cellStyle name="Normal 5 4 2 3 2" xfId="557" xr:uid="{00000000-0005-0000-0000-000063020000}"/>
    <cellStyle name="Normal 5 4 2 4" xfId="558" xr:uid="{00000000-0005-0000-0000-000064020000}"/>
    <cellStyle name="Normal 5 4 2 5" xfId="559" xr:uid="{00000000-0005-0000-0000-000065020000}"/>
    <cellStyle name="Normal 5 4 3" xfId="560" xr:uid="{00000000-0005-0000-0000-000066020000}"/>
    <cellStyle name="Normal 5 4 3 2" xfId="561" xr:uid="{00000000-0005-0000-0000-000067020000}"/>
    <cellStyle name="Normal 5 4 3 2 2" xfId="562" xr:uid="{00000000-0005-0000-0000-000068020000}"/>
    <cellStyle name="Normal 5 4 3 2 2 2" xfId="563" xr:uid="{00000000-0005-0000-0000-000069020000}"/>
    <cellStyle name="Normal 5 4 3 2 3" xfId="564" xr:uid="{00000000-0005-0000-0000-00006A020000}"/>
    <cellStyle name="Normal 5 4 3 2 4" xfId="565" xr:uid="{00000000-0005-0000-0000-00006B020000}"/>
    <cellStyle name="Normal 5 4 3 3" xfId="566" xr:uid="{00000000-0005-0000-0000-00006C020000}"/>
    <cellStyle name="Normal 5 4 3 3 2" xfId="567" xr:uid="{00000000-0005-0000-0000-00006D020000}"/>
    <cellStyle name="Normal 5 4 3 4" xfId="568" xr:uid="{00000000-0005-0000-0000-00006E020000}"/>
    <cellStyle name="Normal 5 4 3 5" xfId="569" xr:uid="{00000000-0005-0000-0000-00006F020000}"/>
    <cellStyle name="Normal 5 4 4" xfId="570" xr:uid="{00000000-0005-0000-0000-000070020000}"/>
    <cellStyle name="Normal 5 4 4 2" xfId="571" xr:uid="{00000000-0005-0000-0000-000071020000}"/>
    <cellStyle name="Normal 5 4 4 2 2" xfId="572" xr:uid="{00000000-0005-0000-0000-000072020000}"/>
    <cellStyle name="Normal 5 4 4 3" xfId="573" xr:uid="{00000000-0005-0000-0000-000073020000}"/>
    <cellStyle name="Normal 5 4 4 4" xfId="574" xr:uid="{00000000-0005-0000-0000-000074020000}"/>
    <cellStyle name="Normal 5 4 5" xfId="575" xr:uid="{00000000-0005-0000-0000-000075020000}"/>
    <cellStyle name="Normal 5 4 5 2" xfId="576" xr:uid="{00000000-0005-0000-0000-000076020000}"/>
    <cellStyle name="Normal 5 4 6" xfId="577" xr:uid="{00000000-0005-0000-0000-000077020000}"/>
    <cellStyle name="Normal 5 4 7" xfId="578" xr:uid="{00000000-0005-0000-0000-000078020000}"/>
    <cellStyle name="Normal 5 5" xfId="579" xr:uid="{00000000-0005-0000-0000-000079020000}"/>
    <cellStyle name="Normal 5 5 2" xfId="580" xr:uid="{00000000-0005-0000-0000-00007A020000}"/>
    <cellStyle name="Normal 5 5 2 2" xfId="581" xr:uid="{00000000-0005-0000-0000-00007B020000}"/>
    <cellStyle name="Normal 5 5 2 2 2" xfId="582" xr:uid="{00000000-0005-0000-0000-00007C020000}"/>
    <cellStyle name="Normal 5 5 2 3" xfId="583" xr:uid="{00000000-0005-0000-0000-00007D020000}"/>
    <cellStyle name="Normal 5 5 2 4" xfId="584" xr:uid="{00000000-0005-0000-0000-00007E020000}"/>
    <cellStyle name="Normal 5 5 3" xfId="585" xr:uid="{00000000-0005-0000-0000-00007F020000}"/>
    <cellStyle name="Normal 5 5 3 2" xfId="586" xr:uid="{00000000-0005-0000-0000-000080020000}"/>
    <cellStyle name="Normal 5 5 4" xfId="587" xr:uid="{00000000-0005-0000-0000-000081020000}"/>
    <cellStyle name="Normal 5 5 5" xfId="588" xr:uid="{00000000-0005-0000-0000-000082020000}"/>
    <cellStyle name="Normal 5 6" xfId="589" xr:uid="{00000000-0005-0000-0000-000083020000}"/>
    <cellStyle name="Normal 5 6 2" xfId="590" xr:uid="{00000000-0005-0000-0000-000084020000}"/>
    <cellStyle name="Normal 5 6 2 2" xfId="591" xr:uid="{00000000-0005-0000-0000-000085020000}"/>
    <cellStyle name="Normal 5 6 2 2 2" xfId="592" xr:uid="{00000000-0005-0000-0000-000086020000}"/>
    <cellStyle name="Normal 5 6 2 3" xfId="593" xr:uid="{00000000-0005-0000-0000-000087020000}"/>
    <cellStyle name="Normal 5 6 2 4" xfId="594" xr:uid="{00000000-0005-0000-0000-000088020000}"/>
    <cellStyle name="Normal 5 6 3" xfId="595" xr:uid="{00000000-0005-0000-0000-000089020000}"/>
    <cellStyle name="Normal 5 6 3 2" xfId="596" xr:uid="{00000000-0005-0000-0000-00008A020000}"/>
    <cellStyle name="Normal 5 6 4" xfId="597" xr:uid="{00000000-0005-0000-0000-00008B020000}"/>
    <cellStyle name="Normal 5 6 5" xfId="598" xr:uid="{00000000-0005-0000-0000-00008C020000}"/>
    <cellStyle name="Normal 5 7" xfId="599" xr:uid="{00000000-0005-0000-0000-00008D020000}"/>
    <cellStyle name="Normal 5 7 2" xfId="600" xr:uid="{00000000-0005-0000-0000-00008E020000}"/>
    <cellStyle name="Normal 5 7 2 2" xfId="601" xr:uid="{00000000-0005-0000-0000-00008F020000}"/>
    <cellStyle name="Normal 5 7 3" xfId="602" xr:uid="{00000000-0005-0000-0000-000090020000}"/>
    <cellStyle name="Normal 5 7 4" xfId="603" xr:uid="{00000000-0005-0000-0000-000091020000}"/>
    <cellStyle name="Normal 5 8" xfId="604" xr:uid="{00000000-0005-0000-0000-000092020000}"/>
    <cellStyle name="Normal 5 8 2" xfId="605" xr:uid="{00000000-0005-0000-0000-000093020000}"/>
    <cellStyle name="Normal 5 8 2 2" xfId="606" xr:uid="{00000000-0005-0000-0000-000094020000}"/>
    <cellStyle name="Normal 5 8 3" xfId="607" xr:uid="{00000000-0005-0000-0000-000095020000}"/>
    <cellStyle name="Normal 5 8 4" xfId="608" xr:uid="{00000000-0005-0000-0000-000096020000}"/>
    <cellStyle name="Normal 5 9" xfId="609" xr:uid="{00000000-0005-0000-0000-000097020000}"/>
    <cellStyle name="Normal 5 9 2" xfId="610" xr:uid="{00000000-0005-0000-0000-000098020000}"/>
    <cellStyle name="Normal 6" xfId="611" xr:uid="{00000000-0005-0000-0000-000099020000}"/>
    <cellStyle name="Normal 6 2" xfId="612" xr:uid="{00000000-0005-0000-0000-00009A020000}"/>
    <cellStyle name="Normal 6 3" xfId="613" xr:uid="{00000000-0005-0000-0000-00009B020000}"/>
    <cellStyle name="Normal 6 3 2" xfId="614" xr:uid="{00000000-0005-0000-0000-00009C020000}"/>
    <cellStyle name="Normal 6 3 2 2" xfId="615" xr:uid="{00000000-0005-0000-0000-00009D020000}"/>
    <cellStyle name="Normal 6 3 3" xfId="616" xr:uid="{00000000-0005-0000-0000-00009E020000}"/>
    <cellStyle name="Normal 6 3 4" xfId="617" xr:uid="{00000000-0005-0000-0000-00009F020000}"/>
    <cellStyle name="Normal 7" xfId="618" xr:uid="{00000000-0005-0000-0000-0000A0020000}"/>
    <cellStyle name="Normal 7 2" xfId="619" xr:uid="{00000000-0005-0000-0000-0000A1020000}"/>
    <cellStyle name="Normal 7 2 2" xfId="620" xr:uid="{00000000-0005-0000-0000-0000A2020000}"/>
    <cellStyle name="Normal 7 2 2 2" xfId="621" xr:uid="{00000000-0005-0000-0000-0000A3020000}"/>
    <cellStyle name="Normal 7 2 3" xfId="622" xr:uid="{00000000-0005-0000-0000-0000A4020000}"/>
    <cellStyle name="Normal 7 2 4" xfId="623" xr:uid="{00000000-0005-0000-0000-0000A5020000}"/>
    <cellStyle name="Normal 7 3" xfId="624" xr:uid="{00000000-0005-0000-0000-0000A6020000}"/>
    <cellStyle name="Normal 7 3 2" xfId="625" xr:uid="{00000000-0005-0000-0000-0000A7020000}"/>
    <cellStyle name="Normal 7 3 2 2" xfId="626" xr:uid="{00000000-0005-0000-0000-0000A8020000}"/>
    <cellStyle name="Normal 7 3 3" xfId="627" xr:uid="{00000000-0005-0000-0000-0000A9020000}"/>
    <cellStyle name="Normal 7 3 4" xfId="628" xr:uid="{00000000-0005-0000-0000-0000AA020000}"/>
    <cellStyle name="Normal 7 4" xfId="629" xr:uid="{00000000-0005-0000-0000-0000AB020000}"/>
    <cellStyle name="Normal 7 4 2" xfId="630" xr:uid="{00000000-0005-0000-0000-0000AC020000}"/>
    <cellStyle name="Normal 7 5" xfId="631" xr:uid="{00000000-0005-0000-0000-0000AD020000}"/>
    <cellStyle name="Normal 7 6" xfId="632" xr:uid="{00000000-0005-0000-0000-0000AE020000}"/>
    <cellStyle name="Normal 8" xfId="633" xr:uid="{00000000-0005-0000-0000-0000AF020000}"/>
    <cellStyle name="Normal 9" xfId="634" xr:uid="{00000000-0005-0000-0000-0000B0020000}"/>
    <cellStyle name="Note 2" xfId="635" xr:uid="{00000000-0005-0000-0000-0000B1020000}"/>
    <cellStyle name="Note 3" xfId="636" xr:uid="{00000000-0005-0000-0000-0000B2020000}"/>
    <cellStyle name="Output 2" xfId="637" xr:uid="{00000000-0005-0000-0000-0000B3020000}"/>
    <cellStyle name="Percent" xfId="657" builtinId="5"/>
    <cellStyle name="Percent 2" xfId="638" xr:uid="{00000000-0005-0000-0000-0000B5020000}"/>
    <cellStyle name="Percent 2 2" xfId="639" xr:uid="{00000000-0005-0000-0000-0000B6020000}"/>
    <cellStyle name="Percent 3" xfId="640" xr:uid="{00000000-0005-0000-0000-0000B7020000}"/>
    <cellStyle name="Percent 3 2" xfId="641" xr:uid="{00000000-0005-0000-0000-0000B8020000}"/>
    <cellStyle name="Percent 4" xfId="642" xr:uid="{00000000-0005-0000-0000-0000B9020000}"/>
    <cellStyle name="Porcentaje 2" xfId="643" xr:uid="{00000000-0005-0000-0000-0000BA020000}"/>
    <cellStyle name="Porcentaje 3" xfId="644" xr:uid="{00000000-0005-0000-0000-0000BB020000}"/>
    <cellStyle name="Porcentaje 4" xfId="645" xr:uid="{00000000-0005-0000-0000-0000BC020000}"/>
    <cellStyle name="Porcentaje 5" xfId="646" xr:uid="{00000000-0005-0000-0000-0000BD020000}"/>
    <cellStyle name="Porcentual 2" xfId="647" xr:uid="{00000000-0005-0000-0000-0000BE020000}"/>
    <cellStyle name="Porcentual 2 2" xfId="648" xr:uid="{00000000-0005-0000-0000-0000BF020000}"/>
    <cellStyle name="Porcentual 2 2 2" xfId="649" xr:uid="{00000000-0005-0000-0000-0000C0020000}"/>
    <cellStyle name="Porcentual 2 2 2 2" xfId="650" xr:uid="{00000000-0005-0000-0000-0000C1020000}"/>
    <cellStyle name="Porcentual 2 2 3" xfId="651" xr:uid="{00000000-0005-0000-0000-0000C2020000}"/>
    <cellStyle name="Porcentual 2 2 4" xfId="652" xr:uid="{00000000-0005-0000-0000-0000C3020000}"/>
    <cellStyle name="Title 2" xfId="653" xr:uid="{00000000-0005-0000-0000-0000C4020000}"/>
    <cellStyle name="Total 2" xfId="654" xr:uid="{00000000-0005-0000-0000-0000C5020000}"/>
    <cellStyle name="Warning Text 2" xfId="655" xr:uid="{00000000-0005-0000-0000-0000C6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1\users$\Users\rinanarasimhan\Downloads\GRFM1601_EEA%20Chios_V_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FM1601_EEA Chios_V_14.xlsm"/>
      <sheetName val="_SetUP"/>
      <sheetName val="GRFM1601_EEA Chios_V_14"/>
      <sheetName val="_Income&amp;admin"/>
      <sheetName val="_data sheet"/>
      <sheetName val="_overview"/>
      <sheetName val="_Project"/>
      <sheetName val="_AdmBase"/>
      <sheetName val="1._Detailed_budget"/>
      <sheetName val="2._Salary_Budget"/>
      <sheetName val="3-1._Import_from_master"/>
      <sheetName val="3-2._Import_Salary_from_master"/>
      <sheetName val="_Export_to_FINAL_BUDGET"/>
      <sheetName val="AdminCalc"/>
      <sheetName val="_ADMIN"/>
      <sheetName val="3-3._Transfer_as_APPROVED"/>
      <sheetName val="APPROVED"/>
      <sheetName val="_DONOR FORM Offline"/>
      <sheetName val="NORAD"/>
      <sheetName val="DONOR FORM"/>
      <sheetName val="DONOR FORM account level"/>
      <sheetName val="DFID"/>
      <sheetName val="BPRM"/>
      <sheetName val="EC DONOR FORM"/>
      <sheetName val="DFADT"/>
      <sheetName val="ECHO Financial statement"/>
      <sheetName val="ECHO Financial Overview"/>
      <sheetName val="UNHCR"/>
      <sheetName val="Acc_grp_and_class"/>
      <sheetName val="_Accounts"/>
      <sheetName val="ResNO"/>
      <sheetName val="Activity"/>
      <sheetName val="_CodeClass"/>
      <sheetName val="_CodeDonor"/>
      <sheetName val="CostCenter"/>
      <sheetName val="Location"/>
      <sheetName val="Site"/>
      <sheetName val="_Units"/>
      <sheetName val="_DonorList"/>
      <sheetName val="TopDown"/>
      <sheetName val="_Periods"/>
      <sheetName val="_Blank"/>
      <sheetName val="Sheet1"/>
      <sheetName val="GRFM1601_EEA%20Chios_V_14.xlsm"/>
    </sheetNames>
    <sheetDataSet>
      <sheetData sheetId="0" refreshError="1"/>
      <sheetData sheetId="1">
        <row r="6">
          <cell r="E6" t="str">
            <v>GR</v>
          </cell>
        </row>
        <row r="70">
          <cell r="I70">
            <v>0</v>
          </cell>
        </row>
        <row r="71">
          <cell r="I71">
            <v>1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8">
          <cell r="C8" t="str">
            <v>Chart Of Accounts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J371"/>
  <sheetViews>
    <sheetView tabSelected="1" zoomScaleNormal="100" workbookViewId="0">
      <selection activeCell="A14" sqref="A14"/>
    </sheetView>
  </sheetViews>
  <sheetFormatPr defaultColWidth="0" defaultRowHeight="15" zeroHeight="1" outlineLevelRow="1" x14ac:dyDescent="0.25"/>
  <cols>
    <col min="1" max="1" width="37.28515625" style="7" customWidth="1"/>
    <col min="2" max="4" width="10.5703125" style="8" customWidth="1"/>
    <col min="5" max="5" width="10.5703125" style="9" customWidth="1"/>
    <col min="6" max="6" width="25.42578125" style="7" customWidth="1"/>
    <col min="7" max="7" width="35.42578125" style="7" customWidth="1"/>
    <col min="8" max="8" width="27" style="119" customWidth="1"/>
    <col min="9" max="9" width="19.7109375" style="10" customWidth="1"/>
    <col min="10" max="10" width="9.28515625" style="10" customWidth="1"/>
    <col min="11" max="16384" width="9.28515625" style="7" hidden="1"/>
  </cols>
  <sheetData>
    <row r="1" spans="1:10" ht="31.9" customHeight="1" x14ac:dyDescent="0.25">
      <c r="G1" s="145" t="s">
        <v>141</v>
      </c>
      <c r="H1" s="146"/>
    </row>
    <row r="2" spans="1:10" s="16" customFormat="1" x14ac:dyDescent="0.25">
      <c r="A2" s="11" t="s">
        <v>124</v>
      </c>
      <c r="B2" s="12"/>
      <c r="C2" s="12"/>
      <c r="D2" s="13"/>
      <c r="E2" s="14"/>
      <c r="F2" s="15"/>
      <c r="G2" s="15"/>
      <c r="I2" s="15"/>
      <c r="J2" s="15"/>
    </row>
    <row r="3" spans="1:10" s="16" customFormat="1" ht="15.75" thickBot="1" x14ac:dyDescent="0.3">
      <c r="A3" s="15"/>
      <c r="B3" s="13"/>
      <c r="C3" s="13"/>
      <c r="D3" s="13"/>
      <c r="E3" s="14"/>
      <c r="F3" s="15"/>
      <c r="G3" s="15"/>
      <c r="I3" s="15"/>
      <c r="J3" s="15"/>
    </row>
    <row r="4" spans="1:10" s="16" customFormat="1" ht="15.75" thickBot="1" x14ac:dyDescent="0.3">
      <c r="A4" s="17" t="s">
        <v>17</v>
      </c>
      <c r="B4" s="150"/>
      <c r="C4" s="151"/>
      <c r="D4" s="151"/>
      <c r="E4" s="151"/>
      <c r="F4" s="151"/>
      <c r="G4" s="152"/>
      <c r="I4" s="15"/>
      <c r="J4" s="15"/>
    </row>
    <row r="5" spans="1:10" s="16" customFormat="1" ht="15.75" thickBot="1" x14ac:dyDescent="0.3">
      <c r="A5" s="18" t="s">
        <v>18</v>
      </c>
      <c r="B5" s="150"/>
      <c r="C5" s="151"/>
      <c r="D5" s="151"/>
      <c r="E5" s="151"/>
      <c r="F5" s="151"/>
      <c r="G5" s="152"/>
      <c r="I5" s="15"/>
      <c r="J5" s="15"/>
    </row>
    <row r="6" spans="1:10" s="16" customFormat="1" ht="15.75" thickBot="1" x14ac:dyDescent="0.3">
      <c r="A6" s="19" t="s">
        <v>133</v>
      </c>
      <c r="B6" s="150"/>
      <c r="C6" s="151"/>
      <c r="D6" s="151"/>
      <c r="E6" s="151"/>
      <c r="F6" s="151"/>
      <c r="G6" s="152"/>
      <c r="H6" s="20"/>
      <c r="I6" s="15"/>
      <c r="J6" s="15"/>
    </row>
    <row r="7" spans="1:10" s="16" customFormat="1" ht="15.75" thickBot="1" x14ac:dyDescent="0.3">
      <c r="A7" s="18" t="s">
        <v>19</v>
      </c>
      <c r="B7" s="153"/>
      <c r="C7" s="154"/>
      <c r="D7" s="154"/>
      <c r="E7" s="154"/>
      <c r="F7" s="154"/>
      <c r="G7" s="155"/>
      <c r="H7" s="21"/>
      <c r="I7" s="15"/>
      <c r="J7" s="15"/>
    </row>
    <row r="8" spans="1:10" s="16" customFormat="1" ht="15.75" thickBot="1" x14ac:dyDescent="0.3">
      <c r="A8" s="19" t="s">
        <v>134</v>
      </c>
      <c r="B8" s="147"/>
      <c r="C8" s="148"/>
      <c r="D8" s="148"/>
      <c r="E8" s="148"/>
      <c r="F8" s="148"/>
      <c r="G8" s="149"/>
      <c r="H8" s="22"/>
      <c r="I8" s="15"/>
      <c r="J8" s="15"/>
    </row>
    <row r="9" spans="1:10" s="16" customFormat="1" ht="15.75" thickBot="1" x14ac:dyDescent="0.3">
      <c r="A9" s="18" t="s">
        <v>20</v>
      </c>
      <c r="B9" s="147"/>
      <c r="C9" s="148"/>
      <c r="D9" s="148"/>
      <c r="E9" s="148"/>
      <c r="F9" s="148"/>
      <c r="G9" s="149"/>
      <c r="H9" s="22"/>
      <c r="I9" s="15"/>
      <c r="J9" s="15"/>
    </row>
    <row r="10" spans="1:10" ht="15.75" thickBot="1" x14ac:dyDescent="0.3">
      <c r="A10" s="23"/>
      <c r="B10" s="24"/>
      <c r="C10" s="25"/>
      <c r="D10" s="25"/>
      <c r="E10" s="26"/>
      <c r="F10" s="27"/>
      <c r="G10" s="27"/>
      <c r="H10" s="28"/>
    </row>
    <row r="11" spans="1:10" ht="47.25" customHeight="1" thickBot="1" x14ac:dyDescent="0.3">
      <c r="A11" s="29"/>
      <c r="B11" s="30" t="s">
        <v>21</v>
      </c>
      <c r="C11" s="30" t="s">
        <v>22</v>
      </c>
      <c r="D11" s="30" t="s">
        <v>23</v>
      </c>
      <c r="E11" s="30" t="s">
        <v>24</v>
      </c>
      <c r="F11" s="31" t="s">
        <v>25</v>
      </c>
      <c r="G11" s="31" t="s">
        <v>26</v>
      </c>
      <c r="H11" s="32" t="s">
        <v>36</v>
      </c>
    </row>
    <row r="12" spans="1:10" ht="15.75" thickBot="1" x14ac:dyDescent="0.3">
      <c r="A12" s="157" t="s">
        <v>135</v>
      </c>
      <c r="B12" s="158"/>
      <c r="C12" s="158"/>
      <c r="D12" s="158"/>
      <c r="E12" s="158"/>
      <c r="F12" s="158"/>
      <c r="G12" s="158"/>
      <c r="H12" s="159"/>
    </row>
    <row r="13" spans="1:10" s="16" customFormat="1" ht="15.75" thickBot="1" x14ac:dyDescent="0.3">
      <c r="A13" s="160" t="s">
        <v>130</v>
      </c>
      <c r="B13" s="161"/>
      <c r="C13" s="161"/>
      <c r="D13" s="161"/>
      <c r="E13" s="161"/>
      <c r="F13" s="161"/>
      <c r="G13" s="161"/>
      <c r="H13" s="162"/>
      <c r="I13" s="15"/>
      <c r="J13" s="15"/>
    </row>
    <row r="14" spans="1:10" ht="15.75" outlineLevel="1" thickBot="1" x14ac:dyDescent="0.3">
      <c r="A14" s="33"/>
      <c r="B14" s="34"/>
      <c r="C14" s="35"/>
      <c r="D14" s="36"/>
      <c r="E14" s="37">
        <f>C14*D14</f>
        <v>0</v>
      </c>
      <c r="F14" s="38"/>
      <c r="G14" s="39"/>
      <c r="H14" s="40"/>
    </row>
    <row r="15" spans="1:10" ht="15.75" outlineLevel="1" thickBot="1" x14ac:dyDescent="0.3">
      <c r="A15" s="33"/>
      <c r="B15" s="34"/>
      <c r="C15" s="35"/>
      <c r="D15" s="41"/>
      <c r="E15" s="37">
        <f t="shared" ref="E15:E19" si="0">C15*D15</f>
        <v>0</v>
      </c>
      <c r="F15" s="38"/>
      <c r="G15" s="39"/>
      <c r="H15" s="40"/>
    </row>
    <row r="16" spans="1:10" ht="15.75" outlineLevel="1" thickBot="1" x14ac:dyDescent="0.3">
      <c r="A16" s="42"/>
      <c r="B16" s="34"/>
      <c r="C16" s="35"/>
      <c r="D16" s="41"/>
      <c r="E16" s="37">
        <f t="shared" si="0"/>
        <v>0</v>
      </c>
      <c r="F16" s="38"/>
      <c r="G16" s="39"/>
      <c r="H16" s="40"/>
    </row>
    <row r="17" spans="1:10" ht="15.75" outlineLevel="1" thickBot="1" x14ac:dyDescent="0.3">
      <c r="A17" s="43"/>
      <c r="B17" s="44"/>
      <c r="C17" s="45"/>
      <c r="D17" s="46"/>
      <c r="E17" s="37">
        <f t="shared" si="0"/>
        <v>0</v>
      </c>
      <c r="F17" s="38"/>
      <c r="G17" s="47"/>
      <c r="H17" s="40"/>
    </row>
    <row r="18" spans="1:10" ht="15.75" outlineLevel="1" thickBot="1" x14ac:dyDescent="0.3">
      <c r="A18" s="33"/>
      <c r="B18" s="34"/>
      <c r="C18" s="35"/>
      <c r="D18" s="41"/>
      <c r="E18" s="37">
        <f t="shared" si="0"/>
        <v>0</v>
      </c>
      <c r="F18" s="38"/>
      <c r="G18" s="39"/>
      <c r="H18" s="40"/>
    </row>
    <row r="19" spans="1:10" ht="15.75" outlineLevel="1" thickBot="1" x14ac:dyDescent="0.3">
      <c r="A19" s="48"/>
      <c r="B19" s="34"/>
      <c r="C19" s="49"/>
      <c r="D19" s="50"/>
      <c r="E19" s="37">
        <f t="shared" si="0"/>
        <v>0</v>
      </c>
      <c r="F19" s="38"/>
      <c r="G19" s="39"/>
      <c r="H19" s="40"/>
    </row>
    <row r="20" spans="1:10" s="55" customFormat="1" ht="15.75" customHeight="1" thickBot="1" x14ac:dyDescent="0.25">
      <c r="A20" s="133" t="s">
        <v>132</v>
      </c>
      <c r="B20" s="134"/>
      <c r="C20" s="134"/>
      <c r="D20" s="156"/>
      <c r="E20" s="51">
        <f>SUM(E14:E19)</f>
        <v>0</v>
      </c>
      <c r="F20" s="52"/>
      <c r="G20" s="53"/>
      <c r="H20" s="54"/>
      <c r="I20" s="11"/>
      <c r="J20" s="11"/>
    </row>
    <row r="21" spans="1:10" ht="15.75" thickBot="1" x14ac:dyDescent="0.3">
      <c r="A21" s="163" t="s">
        <v>37</v>
      </c>
      <c r="B21" s="164"/>
      <c r="C21" s="164"/>
      <c r="D21" s="164"/>
      <c r="E21" s="164"/>
      <c r="F21" s="164"/>
      <c r="G21" s="164"/>
      <c r="H21" s="165"/>
    </row>
    <row r="22" spans="1:10" ht="15.75" outlineLevel="1" thickBot="1" x14ac:dyDescent="0.3">
      <c r="A22" s="130" t="s">
        <v>38</v>
      </c>
      <c r="B22" s="131"/>
      <c r="C22" s="131"/>
      <c r="D22" s="131"/>
      <c r="E22" s="131"/>
      <c r="F22" s="131"/>
      <c r="G22" s="131"/>
      <c r="H22" s="132"/>
    </row>
    <row r="23" spans="1:10" ht="15.75" outlineLevel="1" thickBot="1" x14ac:dyDescent="0.3">
      <c r="A23" s="130" t="s">
        <v>47</v>
      </c>
      <c r="B23" s="131"/>
      <c r="C23" s="131"/>
      <c r="D23" s="131"/>
      <c r="E23" s="131"/>
      <c r="F23" s="131"/>
      <c r="G23" s="131"/>
      <c r="H23" s="132"/>
    </row>
    <row r="24" spans="1:10" ht="15.75" outlineLevel="1" thickBot="1" x14ac:dyDescent="0.3">
      <c r="A24" s="56"/>
      <c r="B24" s="34"/>
      <c r="C24" s="35"/>
      <c r="D24" s="41"/>
      <c r="E24" s="37">
        <f>C24*D24</f>
        <v>0</v>
      </c>
      <c r="F24" s="38"/>
      <c r="G24" s="57"/>
      <c r="H24" s="40"/>
    </row>
    <row r="25" spans="1:10" ht="15.75" outlineLevel="1" thickBot="1" x14ac:dyDescent="0.3">
      <c r="A25" s="56"/>
      <c r="B25" s="34"/>
      <c r="C25" s="35"/>
      <c r="D25" s="41"/>
      <c r="E25" s="37">
        <f>C25*D25</f>
        <v>0</v>
      </c>
      <c r="F25" s="38"/>
      <c r="G25" s="57"/>
      <c r="H25" s="40"/>
    </row>
    <row r="26" spans="1:10" ht="15.75" outlineLevel="1" thickBot="1" x14ac:dyDescent="0.3">
      <c r="A26" s="56"/>
      <c r="B26" s="34"/>
      <c r="C26" s="35"/>
      <c r="D26" s="41"/>
      <c r="E26" s="37">
        <f t="shared" ref="E26:E32" si="1">C26*D26</f>
        <v>0</v>
      </c>
      <c r="F26" s="38"/>
      <c r="G26" s="57"/>
      <c r="H26" s="40"/>
    </row>
    <row r="27" spans="1:10" ht="15.75" outlineLevel="1" thickBot="1" x14ac:dyDescent="0.3">
      <c r="A27" s="56"/>
      <c r="B27" s="34"/>
      <c r="C27" s="35"/>
      <c r="D27" s="41"/>
      <c r="E27" s="37">
        <f t="shared" si="1"/>
        <v>0</v>
      </c>
      <c r="F27" s="38"/>
      <c r="G27" s="57"/>
      <c r="H27" s="40"/>
    </row>
    <row r="28" spans="1:10" ht="15.75" outlineLevel="1" thickBot="1" x14ac:dyDescent="0.3">
      <c r="A28" s="130" t="s">
        <v>48</v>
      </c>
      <c r="B28" s="131"/>
      <c r="C28" s="131"/>
      <c r="D28" s="131"/>
      <c r="E28" s="131"/>
      <c r="F28" s="131"/>
      <c r="G28" s="131"/>
      <c r="H28" s="132"/>
    </row>
    <row r="29" spans="1:10" ht="15.75" outlineLevel="1" thickBot="1" x14ac:dyDescent="0.3">
      <c r="A29" s="56"/>
      <c r="B29" s="34"/>
      <c r="C29" s="35"/>
      <c r="D29" s="41"/>
      <c r="E29" s="37">
        <f t="shared" ref="E29:E30" si="2">C29*D29</f>
        <v>0</v>
      </c>
      <c r="F29" s="38"/>
      <c r="G29" s="57"/>
      <c r="H29" s="40"/>
    </row>
    <row r="30" spans="1:10" ht="15.75" outlineLevel="1" thickBot="1" x14ac:dyDescent="0.3">
      <c r="A30" s="56"/>
      <c r="B30" s="34"/>
      <c r="C30" s="35"/>
      <c r="D30" s="41"/>
      <c r="E30" s="37">
        <f t="shared" si="2"/>
        <v>0</v>
      </c>
      <c r="F30" s="38"/>
      <c r="G30" s="57"/>
      <c r="H30" s="40"/>
    </row>
    <row r="31" spans="1:10" ht="15.75" outlineLevel="1" thickBot="1" x14ac:dyDescent="0.3">
      <c r="A31" s="56"/>
      <c r="B31" s="34"/>
      <c r="C31" s="35"/>
      <c r="D31" s="41"/>
      <c r="E31" s="37">
        <f t="shared" si="1"/>
        <v>0</v>
      </c>
      <c r="F31" s="38"/>
      <c r="G31" s="57"/>
      <c r="H31" s="40"/>
    </row>
    <row r="32" spans="1:10" ht="15.75" outlineLevel="1" thickBot="1" x14ac:dyDescent="0.3">
      <c r="A32" s="56"/>
      <c r="B32" s="34"/>
      <c r="C32" s="35"/>
      <c r="D32" s="41"/>
      <c r="E32" s="37">
        <f t="shared" si="1"/>
        <v>0</v>
      </c>
      <c r="F32" s="38"/>
      <c r="G32" s="57"/>
      <c r="H32" s="40"/>
    </row>
    <row r="33" spans="1:8" ht="15.75" outlineLevel="1" thickBot="1" x14ac:dyDescent="0.3">
      <c r="A33" s="130" t="s">
        <v>39</v>
      </c>
      <c r="B33" s="131"/>
      <c r="C33" s="131"/>
      <c r="D33" s="131"/>
      <c r="E33" s="131"/>
      <c r="F33" s="131"/>
      <c r="G33" s="131"/>
      <c r="H33" s="132"/>
    </row>
    <row r="34" spans="1:8" ht="15.75" outlineLevel="1" thickBot="1" x14ac:dyDescent="0.3">
      <c r="A34" s="130" t="s">
        <v>49</v>
      </c>
      <c r="B34" s="131"/>
      <c r="C34" s="131"/>
      <c r="D34" s="131"/>
      <c r="E34" s="131"/>
      <c r="F34" s="131"/>
      <c r="G34" s="131"/>
      <c r="H34" s="132"/>
    </row>
    <row r="35" spans="1:8" ht="15.75" outlineLevel="1" thickBot="1" x14ac:dyDescent="0.3">
      <c r="A35" s="56"/>
      <c r="B35" s="34"/>
      <c r="C35" s="35"/>
      <c r="D35" s="41"/>
      <c r="E35" s="37">
        <f>C35*D35</f>
        <v>0</v>
      </c>
      <c r="F35" s="38"/>
      <c r="G35" s="57"/>
      <c r="H35" s="40"/>
    </row>
    <row r="36" spans="1:8" ht="15.75" outlineLevel="1" thickBot="1" x14ac:dyDescent="0.3">
      <c r="A36" s="56"/>
      <c r="B36" s="34"/>
      <c r="C36" s="35"/>
      <c r="D36" s="41"/>
      <c r="E36" s="37">
        <f t="shared" ref="E36:E65" si="3">C36*D36</f>
        <v>0</v>
      </c>
      <c r="F36" s="38"/>
      <c r="G36" s="57"/>
      <c r="H36" s="40"/>
    </row>
    <row r="37" spans="1:8" ht="15.75" outlineLevel="1" thickBot="1" x14ac:dyDescent="0.3">
      <c r="A37" s="56"/>
      <c r="B37" s="34"/>
      <c r="C37" s="35"/>
      <c r="D37" s="41"/>
      <c r="E37" s="37">
        <f t="shared" si="3"/>
        <v>0</v>
      </c>
      <c r="F37" s="38"/>
      <c r="G37" s="57"/>
      <c r="H37" s="40"/>
    </row>
    <row r="38" spans="1:8" ht="15.75" outlineLevel="1" thickBot="1" x14ac:dyDescent="0.3">
      <c r="A38" s="56"/>
      <c r="B38" s="34"/>
      <c r="C38" s="35"/>
      <c r="D38" s="41"/>
      <c r="E38" s="37">
        <f t="shared" si="3"/>
        <v>0</v>
      </c>
      <c r="F38" s="38"/>
      <c r="G38" s="57"/>
      <c r="H38" s="40"/>
    </row>
    <row r="39" spans="1:8" ht="15.75" outlineLevel="1" thickBot="1" x14ac:dyDescent="0.3">
      <c r="A39" s="130" t="s">
        <v>50</v>
      </c>
      <c r="B39" s="131"/>
      <c r="C39" s="131"/>
      <c r="D39" s="131"/>
      <c r="E39" s="131"/>
      <c r="F39" s="131"/>
      <c r="G39" s="131"/>
      <c r="H39" s="132"/>
    </row>
    <row r="40" spans="1:8" ht="15.75" outlineLevel="1" thickBot="1" x14ac:dyDescent="0.3">
      <c r="A40" s="56"/>
      <c r="B40" s="34"/>
      <c r="C40" s="35"/>
      <c r="D40" s="41"/>
      <c r="E40" s="37">
        <f t="shared" ref="E40:E42" si="4">C40*D40</f>
        <v>0</v>
      </c>
      <c r="F40" s="38"/>
      <c r="G40" s="57"/>
      <c r="H40" s="40"/>
    </row>
    <row r="41" spans="1:8" ht="15.75" outlineLevel="1" thickBot="1" x14ac:dyDescent="0.3">
      <c r="A41" s="56"/>
      <c r="B41" s="34"/>
      <c r="C41" s="35"/>
      <c r="D41" s="41"/>
      <c r="E41" s="37">
        <f t="shared" si="4"/>
        <v>0</v>
      </c>
      <c r="F41" s="38"/>
      <c r="G41" s="57"/>
      <c r="H41" s="40"/>
    </row>
    <row r="42" spans="1:8" ht="15.75" outlineLevel="1" thickBot="1" x14ac:dyDescent="0.3">
      <c r="A42" s="56"/>
      <c r="B42" s="34"/>
      <c r="C42" s="35"/>
      <c r="D42" s="41"/>
      <c r="E42" s="37">
        <f t="shared" si="4"/>
        <v>0</v>
      </c>
      <c r="F42" s="38"/>
      <c r="G42" s="57"/>
      <c r="H42" s="40"/>
    </row>
    <row r="43" spans="1:8" ht="15.75" outlineLevel="1" thickBot="1" x14ac:dyDescent="0.3">
      <c r="A43" s="56"/>
      <c r="B43" s="34"/>
      <c r="C43" s="35"/>
      <c r="D43" s="41"/>
      <c r="E43" s="37">
        <f t="shared" si="3"/>
        <v>0</v>
      </c>
      <c r="F43" s="38"/>
      <c r="G43" s="57"/>
      <c r="H43" s="40"/>
    </row>
    <row r="44" spans="1:8" ht="15.75" outlineLevel="1" thickBot="1" x14ac:dyDescent="0.3">
      <c r="A44" s="130" t="s">
        <v>40</v>
      </c>
      <c r="B44" s="131"/>
      <c r="C44" s="131"/>
      <c r="D44" s="131"/>
      <c r="E44" s="131"/>
      <c r="F44" s="131"/>
      <c r="G44" s="131"/>
      <c r="H44" s="132"/>
    </row>
    <row r="45" spans="1:8" ht="15.75" outlineLevel="1" thickBot="1" x14ac:dyDescent="0.3">
      <c r="A45" s="130" t="s">
        <v>51</v>
      </c>
      <c r="B45" s="131"/>
      <c r="C45" s="131"/>
      <c r="D45" s="131"/>
      <c r="E45" s="131"/>
      <c r="F45" s="131"/>
      <c r="G45" s="131"/>
      <c r="H45" s="132"/>
    </row>
    <row r="46" spans="1:8" ht="15.75" outlineLevel="1" thickBot="1" x14ac:dyDescent="0.3">
      <c r="A46" s="58"/>
      <c r="B46" s="36"/>
      <c r="C46" s="36"/>
      <c r="D46" s="36"/>
      <c r="E46" s="37">
        <f t="shared" si="3"/>
        <v>0</v>
      </c>
      <c r="F46" s="38"/>
      <c r="G46" s="57"/>
      <c r="H46" s="40"/>
    </row>
    <row r="47" spans="1:8" ht="15.75" outlineLevel="1" thickBot="1" x14ac:dyDescent="0.3">
      <c r="A47" s="56"/>
      <c r="B47" s="35"/>
      <c r="C47" s="35"/>
      <c r="D47" s="41"/>
      <c r="E47" s="37">
        <f t="shared" si="3"/>
        <v>0</v>
      </c>
      <c r="F47" s="38"/>
      <c r="G47" s="57"/>
      <c r="H47" s="40"/>
    </row>
    <row r="48" spans="1:8" ht="15.75" outlineLevel="1" thickBot="1" x14ac:dyDescent="0.3">
      <c r="A48" s="56"/>
      <c r="B48" s="35"/>
      <c r="C48" s="35"/>
      <c r="D48" s="41"/>
      <c r="E48" s="37">
        <f t="shared" si="3"/>
        <v>0</v>
      </c>
      <c r="F48" s="38"/>
      <c r="G48" s="57"/>
      <c r="H48" s="40"/>
    </row>
    <row r="49" spans="1:8" ht="15.75" outlineLevel="1" thickBot="1" x14ac:dyDescent="0.3">
      <c r="A49" s="56"/>
      <c r="B49" s="35"/>
      <c r="C49" s="35"/>
      <c r="D49" s="41"/>
      <c r="E49" s="37">
        <f t="shared" si="3"/>
        <v>0</v>
      </c>
      <c r="F49" s="38"/>
      <c r="G49" s="57"/>
      <c r="H49" s="40"/>
    </row>
    <row r="50" spans="1:8" ht="15.75" outlineLevel="1" thickBot="1" x14ac:dyDescent="0.3">
      <c r="A50" s="130" t="s">
        <v>52</v>
      </c>
      <c r="B50" s="131"/>
      <c r="C50" s="131"/>
      <c r="D50" s="131"/>
      <c r="E50" s="131"/>
      <c r="F50" s="131"/>
      <c r="G50" s="131"/>
      <c r="H50" s="132"/>
    </row>
    <row r="51" spans="1:8" ht="15.75" outlineLevel="1" thickBot="1" x14ac:dyDescent="0.3">
      <c r="A51" s="56"/>
      <c r="B51" s="35"/>
      <c r="C51" s="35"/>
      <c r="D51" s="41"/>
      <c r="E51" s="37">
        <f t="shared" ref="E51:E53" si="5">C51*D51</f>
        <v>0</v>
      </c>
      <c r="F51" s="38"/>
      <c r="G51" s="57"/>
      <c r="H51" s="40"/>
    </row>
    <row r="52" spans="1:8" ht="15.75" outlineLevel="1" thickBot="1" x14ac:dyDescent="0.3">
      <c r="A52" s="56"/>
      <c r="B52" s="35"/>
      <c r="C52" s="35"/>
      <c r="D52" s="41"/>
      <c r="E52" s="37">
        <f t="shared" si="5"/>
        <v>0</v>
      </c>
      <c r="F52" s="38"/>
      <c r="G52" s="57"/>
      <c r="H52" s="40"/>
    </row>
    <row r="53" spans="1:8" ht="15.75" outlineLevel="1" thickBot="1" x14ac:dyDescent="0.3">
      <c r="A53" s="56"/>
      <c r="B53" s="35"/>
      <c r="C53" s="35"/>
      <c r="D53" s="41"/>
      <c r="E53" s="37">
        <f t="shared" si="5"/>
        <v>0</v>
      </c>
      <c r="F53" s="38"/>
      <c r="G53" s="57"/>
      <c r="H53" s="40"/>
    </row>
    <row r="54" spans="1:8" ht="15.75" outlineLevel="1" thickBot="1" x14ac:dyDescent="0.3">
      <c r="A54" s="58"/>
      <c r="B54" s="36"/>
      <c r="C54" s="36"/>
      <c r="D54" s="36"/>
      <c r="E54" s="37">
        <f t="shared" si="3"/>
        <v>0</v>
      </c>
      <c r="F54" s="38"/>
      <c r="G54" s="59"/>
      <c r="H54" s="40"/>
    </row>
    <row r="55" spans="1:8" ht="17.25" customHeight="1" outlineLevel="1" thickBot="1" x14ac:dyDescent="0.3">
      <c r="A55" s="130" t="s">
        <v>41</v>
      </c>
      <c r="B55" s="131"/>
      <c r="C55" s="131"/>
      <c r="D55" s="131"/>
      <c r="E55" s="131"/>
      <c r="F55" s="131"/>
      <c r="G55" s="131"/>
      <c r="H55" s="132"/>
    </row>
    <row r="56" spans="1:8" ht="17.25" customHeight="1" outlineLevel="1" thickBot="1" x14ac:dyDescent="0.3">
      <c r="A56" s="130" t="s">
        <v>53</v>
      </c>
      <c r="B56" s="131"/>
      <c r="C56" s="131"/>
      <c r="D56" s="131"/>
      <c r="E56" s="131"/>
      <c r="F56" s="131"/>
      <c r="G56" s="131"/>
      <c r="H56" s="132"/>
    </row>
    <row r="57" spans="1:8" ht="15.75" outlineLevel="1" thickBot="1" x14ac:dyDescent="0.3">
      <c r="A57" s="60"/>
      <c r="B57" s="35"/>
      <c r="C57" s="35"/>
      <c r="D57" s="41"/>
      <c r="E57" s="37">
        <f t="shared" si="3"/>
        <v>0</v>
      </c>
      <c r="F57" s="38"/>
      <c r="G57" s="57"/>
      <c r="H57" s="40"/>
    </row>
    <row r="58" spans="1:8" ht="15.75" outlineLevel="1" thickBot="1" x14ac:dyDescent="0.3">
      <c r="A58" s="60"/>
      <c r="B58" s="35"/>
      <c r="C58" s="35"/>
      <c r="D58" s="41"/>
      <c r="E58" s="37">
        <f t="shared" si="3"/>
        <v>0</v>
      </c>
      <c r="F58" s="38"/>
      <c r="G58" s="57"/>
      <c r="H58" s="40"/>
    </row>
    <row r="59" spans="1:8" ht="15.75" outlineLevel="1" thickBot="1" x14ac:dyDescent="0.3">
      <c r="A59" s="60"/>
      <c r="B59" s="35"/>
      <c r="C59" s="35"/>
      <c r="D59" s="41"/>
      <c r="E59" s="37">
        <f t="shared" si="3"/>
        <v>0</v>
      </c>
      <c r="F59" s="38"/>
      <c r="G59" s="57"/>
      <c r="H59" s="40"/>
    </row>
    <row r="60" spans="1:8" ht="15.75" outlineLevel="1" thickBot="1" x14ac:dyDescent="0.3">
      <c r="A60" s="33"/>
      <c r="B60" s="35"/>
      <c r="C60" s="35"/>
      <c r="D60" s="41"/>
      <c r="E60" s="37">
        <f t="shared" si="3"/>
        <v>0</v>
      </c>
      <c r="F60" s="38"/>
      <c r="G60" s="59"/>
      <c r="H60" s="40"/>
    </row>
    <row r="61" spans="1:8" ht="15.75" outlineLevel="1" thickBot="1" x14ac:dyDescent="0.3">
      <c r="A61" s="130" t="s">
        <v>54</v>
      </c>
      <c r="B61" s="131"/>
      <c r="C61" s="131"/>
      <c r="D61" s="131"/>
      <c r="E61" s="131"/>
      <c r="F61" s="131"/>
      <c r="G61" s="131"/>
      <c r="H61" s="132"/>
    </row>
    <row r="62" spans="1:8" ht="15.75" outlineLevel="1" thickBot="1" x14ac:dyDescent="0.3">
      <c r="A62" s="33"/>
      <c r="B62" s="35"/>
      <c r="C62" s="35"/>
      <c r="D62" s="41"/>
      <c r="E62" s="37">
        <f t="shared" ref="E62:E64" si="6">C62*D62</f>
        <v>0</v>
      </c>
      <c r="F62" s="38"/>
      <c r="G62" s="59"/>
      <c r="H62" s="40"/>
    </row>
    <row r="63" spans="1:8" ht="15.75" outlineLevel="1" thickBot="1" x14ac:dyDescent="0.3">
      <c r="A63" s="33"/>
      <c r="B63" s="35"/>
      <c r="C63" s="35"/>
      <c r="D63" s="41"/>
      <c r="E63" s="37">
        <f t="shared" si="6"/>
        <v>0</v>
      </c>
      <c r="F63" s="38"/>
      <c r="G63" s="59"/>
      <c r="H63" s="40"/>
    </row>
    <row r="64" spans="1:8" ht="15.75" outlineLevel="1" thickBot="1" x14ac:dyDescent="0.3">
      <c r="A64" s="33"/>
      <c r="B64" s="35"/>
      <c r="C64" s="35"/>
      <c r="D64" s="41"/>
      <c r="E64" s="37">
        <f t="shared" si="6"/>
        <v>0</v>
      </c>
      <c r="F64" s="38"/>
      <c r="G64" s="59"/>
      <c r="H64" s="40"/>
    </row>
    <row r="65" spans="1:8" ht="15.75" outlineLevel="1" thickBot="1" x14ac:dyDescent="0.3">
      <c r="A65" s="33"/>
      <c r="B65" s="35"/>
      <c r="C65" s="35"/>
      <c r="D65" s="41"/>
      <c r="E65" s="37">
        <f t="shared" si="3"/>
        <v>0</v>
      </c>
      <c r="F65" s="38"/>
      <c r="G65" s="57"/>
      <c r="H65" s="40"/>
    </row>
    <row r="66" spans="1:8" ht="15.75" outlineLevel="1" thickBot="1" x14ac:dyDescent="0.3">
      <c r="A66" s="130" t="s">
        <v>42</v>
      </c>
      <c r="B66" s="131"/>
      <c r="C66" s="131"/>
      <c r="D66" s="131"/>
      <c r="E66" s="131"/>
      <c r="F66" s="131"/>
      <c r="G66" s="131"/>
      <c r="H66" s="132"/>
    </row>
    <row r="67" spans="1:8" ht="15.75" outlineLevel="1" thickBot="1" x14ac:dyDescent="0.3">
      <c r="A67" s="130" t="s">
        <v>55</v>
      </c>
      <c r="B67" s="131"/>
      <c r="C67" s="131"/>
      <c r="D67" s="131"/>
      <c r="E67" s="131"/>
      <c r="F67" s="131"/>
      <c r="G67" s="131"/>
      <c r="H67" s="132"/>
    </row>
    <row r="68" spans="1:8" ht="15.75" outlineLevel="1" thickBot="1" x14ac:dyDescent="0.3">
      <c r="A68" s="60"/>
      <c r="B68" s="35"/>
      <c r="C68" s="35"/>
      <c r="D68" s="41"/>
      <c r="E68" s="37">
        <f t="shared" ref="E68:E98" si="7">C68*D68</f>
        <v>0</v>
      </c>
      <c r="F68" s="38"/>
      <c r="G68" s="57"/>
      <c r="H68" s="40"/>
    </row>
    <row r="69" spans="1:8" ht="15.75" outlineLevel="1" thickBot="1" x14ac:dyDescent="0.3">
      <c r="A69" s="60"/>
      <c r="B69" s="35"/>
      <c r="C69" s="35"/>
      <c r="D69" s="41"/>
      <c r="E69" s="37">
        <f t="shared" si="7"/>
        <v>0</v>
      </c>
      <c r="F69" s="38"/>
      <c r="G69" s="57"/>
      <c r="H69" s="40"/>
    </row>
    <row r="70" spans="1:8" ht="15.75" outlineLevel="1" thickBot="1" x14ac:dyDescent="0.3">
      <c r="A70" s="60"/>
      <c r="B70" s="35"/>
      <c r="C70" s="35"/>
      <c r="D70" s="41"/>
      <c r="E70" s="37">
        <f t="shared" si="7"/>
        <v>0</v>
      </c>
      <c r="F70" s="38"/>
      <c r="G70" s="57"/>
      <c r="H70" s="40"/>
    </row>
    <row r="71" spans="1:8" ht="15.75" outlineLevel="1" thickBot="1" x14ac:dyDescent="0.3">
      <c r="A71" s="33"/>
      <c r="B71" s="35"/>
      <c r="C71" s="35"/>
      <c r="D71" s="41"/>
      <c r="E71" s="37">
        <f t="shared" si="7"/>
        <v>0</v>
      </c>
      <c r="F71" s="38"/>
      <c r="G71" s="59"/>
      <c r="H71" s="40"/>
    </row>
    <row r="72" spans="1:8" ht="15.75" outlineLevel="1" thickBot="1" x14ac:dyDescent="0.3">
      <c r="A72" s="130" t="s">
        <v>56</v>
      </c>
      <c r="B72" s="131"/>
      <c r="C72" s="131"/>
      <c r="D72" s="131"/>
      <c r="E72" s="131"/>
      <c r="F72" s="131"/>
      <c r="G72" s="131"/>
      <c r="H72" s="132"/>
    </row>
    <row r="73" spans="1:8" ht="15.75" outlineLevel="1" thickBot="1" x14ac:dyDescent="0.3">
      <c r="A73" s="33"/>
      <c r="B73" s="35"/>
      <c r="C73" s="35"/>
      <c r="D73" s="41"/>
      <c r="E73" s="37">
        <f t="shared" ref="E73:E75" si="8">C73*D73</f>
        <v>0</v>
      </c>
      <c r="F73" s="38"/>
      <c r="G73" s="59"/>
      <c r="H73" s="40"/>
    </row>
    <row r="74" spans="1:8" ht="15.75" outlineLevel="1" thickBot="1" x14ac:dyDescent="0.3">
      <c r="A74" s="33"/>
      <c r="B74" s="35"/>
      <c r="C74" s="35"/>
      <c r="D74" s="41"/>
      <c r="E74" s="37">
        <f t="shared" si="8"/>
        <v>0</v>
      </c>
      <c r="F74" s="38"/>
      <c r="G74" s="59"/>
      <c r="H74" s="40"/>
    </row>
    <row r="75" spans="1:8" ht="15.75" outlineLevel="1" thickBot="1" x14ac:dyDescent="0.3">
      <c r="A75" s="33"/>
      <c r="B75" s="35"/>
      <c r="C75" s="35"/>
      <c r="D75" s="41"/>
      <c r="E75" s="37">
        <f t="shared" si="8"/>
        <v>0</v>
      </c>
      <c r="F75" s="38"/>
      <c r="G75" s="59"/>
      <c r="H75" s="40"/>
    </row>
    <row r="76" spans="1:8" ht="15.75" outlineLevel="1" thickBot="1" x14ac:dyDescent="0.3">
      <c r="A76" s="33"/>
      <c r="B76" s="35"/>
      <c r="C76" s="35"/>
      <c r="D76" s="41"/>
      <c r="E76" s="37">
        <f t="shared" si="7"/>
        <v>0</v>
      </c>
      <c r="F76" s="38"/>
      <c r="G76" s="57"/>
      <c r="H76" s="40"/>
    </row>
    <row r="77" spans="1:8" ht="15.75" outlineLevel="1" thickBot="1" x14ac:dyDescent="0.3">
      <c r="A77" s="130" t="s">
        <v>43</v>
      </c>
      <c r="B77" s="131"/>
      <c r="C77" s="131"/>
      <c r="D77" s="131"/>
      <c r="E77" s="131"/>
      <c r="F77" s="131"/>
      <c r="G77" s="131"/>
      <c r="H77" s="132"/>
    </row>
    <row r="78" spans="1:8" ht="15.75" outlineLevel="1" thickBot="1" x14ac:dyDescent="0.3">
      <c r="A78" s="130" t="s">
        <v>57</v>
      </c>
      <c r="B78" s="131"/>
      <c r="C78" s="131"/>
      <c r="D78" s="131"/>
      <c r="E78" s="131"/>
      <c r="F78" s="131"/>
      <c r="G78" s="131"/>
      <c r="H78" s="132"/>
    </row>
    <row r="79" spans="1:8" ht="16.5" customHeight="1" outlineLevel="1" thickBot="1" x14ac:dyDescent="0.3">
      <c r="A79" s="60"/>
      <c r="B79" s="35"/>
      <c r="C79" s="35"/>
      <c r="D79" s="41"/>
      <c r="E79" s="37">
        <f t="shared" ref="E79:E87" si="9">C79*D79</f>
        <v>0</v>
      </c>
      <c r="F79" s="38"/>
      <c r="G79" s="57"/>
      <c r="H79" s="40"/>
    </row>
    <row r="80" spans="1:8" ht="17.25" customHeight="1" outlineLevel="1" thickBot="1" x14ac:dyDescent="0.3">
      <c r="A80" s="60"/>
      <c r="B80" s="35"/>
      <c r="C80" s="35"/>
      <c r="D80" s="41"/>
      <c r="E80" s="37">
        <f t="shared" si="9"/>
        <v>0</v>
      </c>
      <c r="F80" s="38"/>
      <c r="G80" s="57"/>
      <c r="H80" s="40"/>
    </row>
    <row r="81" spans="1:8" ht="17.25" customHeight="1" outlineLevel="1" thickBot="1" x14ac:dyDescent="0.3">
      <c r="A81" s="60"/>
      <c r="B81" s="35"/>
      <c r="C81" s="35"/>
      <c r="D81" s="41"/>
      <c r="E81" s="37">
        <f t="shared" si="9"/>
        <v>0</v>
      </c>
      <c r="F81" s="38"/>
      <c r="G81" s="57"/>
      <c r="H81" s="40"/>
    </row>
    <row r="82" spans="1:8" ht="17.25" customHeight="1" outlineLevel="1" thickBot="1" x14ac:dyDescent="0.3">
      <c r="A82" s="33"/>
      <c r="B82" s="35"/>
      <c r="C82" s="35"/>
      <c r="D82" s="41"/>
      <c r="E82" s="37">
        <f t="shared" si="9"/>
        <v>0</v>
      </c>
      <c r="F82" s="38"/>
      <c r="G82" s="59"/>
      <c r="H82" s="40"/>
    </row>
    <row r="83" spans="1:8" ht="17.25" customHeight="1" outlineLevel="1" thickBot="1" x14ac:dyDescent="0.3">
      <c r="A83" s="130" t="s">
        <v>58</v>
      </c>
      <c r="B83" s="131"/>
      <c r="C83" s="131"/>
      <c r="D83" s="131"/>
      <c r="E83" s="131"/>
      <c r="F83" s="131"/>
      <c r="G83" s="131"/>
      <c r="H83" s="132"/>
    </row>
    <row r="84" spans="1:8" ht="17.25" customHeight="1" outlineLevel="1" thickBot="1" x14ac:dyDescent="0.3">
      <c r="A84" s="33"/>
      <c r="B84" s="35"/>
      <c r="C84" s="35"/>
      <c r="D84" s="41"/>
      <c r="E84" s="37">
        <f t="shared" ref="E84:E86" si="10">C84*D84</f>
        <v>0</v>
      </c>
      <c r="F84" s="38"/>
      <c r="G84" s="59"/>
      <c r="H84" s="40"/>
    </row>
    <row r="85" spans="1:8" ht="17.25" customHeight="1" outlineLevel="1" thickBot="1" x14ac:dyDescent="0.3">
      <c r="A85" s="33"/>
      <c r="B85" s="35"/>
      <c r="C85" s="35"/>
      <c r="D85" s="41"/>
      <c r="E85" s="37">
        <f t="shared" si="10"/>
        <v>0</v>
      </c>
      <c r="F85" s="38"/>
      <c r="G85" s="59"/>
      <c r="H85" s="40"/>
    </row>
    <row r="86" spans="1:8" ht="17.25" customHeight="1" outlineLevel="1" thickBot="1" x14ac:dyDescent="0.3">
      <c r="A86" s="33"/>
      <c r="B86" s="35"/>
      <c r="C86" s="35"/>
      <c r="D86" s="41"/>
      <c r="E86" s="37">
        <f t="shared" si="10"/>
        <v>0</v>
      </c>
      <c r="F86" s="38"/>
      <c r="G86" s="59"/>
      <c r="H86" s="40"/>
    </row>
    <row r="87" spans="1:8" ht="15.75" outlineLevel="1" thickBot="1" x14ac:dyDescent="0.3">
      <c r="A87" s="33"/>
      <c r="B87" s="35"/>
      <c r="C87" s="35"/>
      <c r="D87" s="41"/>
      <c r="E87" s="37">
        <f t="shared" si="9"/>
        <v>0</v>
      </c>
      <c r="F87" s="38"/>
      <c r="G87" s="57"/>
      <c r="H87" s="40"/>
    </row>
    <row r="88" spans="1:8" ht="15.75" outlineLevel="1" thickBot="1" x14ac:dyDescent="0.3">
      <c r="A88" s="130" t="s">
        <v>44</v>
      </c>
      <c r="B88" s="131"/>
      <c r="C88" s="131"/>
      <c r="D88" s="131"/>
      <c r="E88" s="131"/>
      <c r="F88" s="131"/>
      <c r="G88" s="131"/>
      <c r="H88" s="132"/>
    </row>
    <row r="89" spans="1:8" ht="15.75" outlineLevel="1" thickBot="1" x14ac:dyDescent="0.3">
      <c r="A89" s="130" t="s">
        <v>59</v>
      </c>
      <c r="B89" s="131"/>
      <c r="C89" s="131"/>
      <c r="D89" s="131"/>
      <c r="E89" s="131"/>
      <c r="F89" s="131"/>
      <c r="G89" s="131"/>
      <c r="H89" s="132"/>
    </row>
    <row r="90" spans="1:8" ht="15.75" outlineLevel="1" thickBot="1" x14ac:dyDescent="0.3">
      <c r="A90" s="60"/>
      <c r="B90" s="35"/>
      <c r="C90" s="35"/>
      <c r="D90" s="41"/>
      <c r="E90" s="37">
        <f t="shared" si="7"/>
        <v>0</v>
      </c>
      <c r="F90" s="38"/>
      <c r="G90" s="57"/>
      <c r="H90" s="40"/>
    </row>
    <row r="91" spans="1:8" ht="15.75" outlineLevel="1" thickBot="1" x14ac:dyDescent="0.3">
      <c r="A91" s="60"/>
      <c r="B91" s="35"/>
      <c r="C91" s="35"/>
      <c r="D91" s="41"/>
      <c r="E91" s="37">
        <f t="shared" si="7"/>
        <v>0</v>
      </c>
      <c r="F91" s="38"/>
      <c r="G91" s="57"/>
      <c r="H91" s="40"/>
    </row>
    <row r="92" spans="1:8" ht="15.75" outlineLevel="1" thickBot="1" x14ac:dyDescent="0.3">
      <c r="A92" s="60"/>
      <c r="B92" s="35"/>
      <c r="C92" s="35"/>
      <c r="D92" s="41"/>
      <c r="E92" s="37">
        <f t="shared" si="7"/>
        <v>0</v>
      </c>
      <c r="F92" s="38"/>
      <c r="G92" s="57"/>
      <c r="H92" s="40"/>
    </row>
    <row r="93" spans="1:8" ht="15.75" outlineLevel="1" thickBot="1" x14ac:dyDescent="0.3">
      <c r="A93" s="33"/>
      <c r="B93" s="35"/>
      <c r="C93" s="35"/>
      <c r="D93" s="41"/>
      <c r="E93" s="37">
        <f t="shared" si="7"/>
        <v>0</v>
      </c>
      <c r="F93" s="38"/>
      <c r="G93" s="59"/>
      <c r="H93" s="40"/>
    </row>
    <row r="94" spans="1:8" ht="15.75" outlineLevel="1" thickBot="1" x14ac:dyDescent="0.3">
      <c r="A94" s="130" t="s">
        <v>60</v>
      </c>
      <c r="B94" s="131"/>
      <c r="C94" s="131"/>
      <c r="D94" s="131"/>
      <c r="E94" s="131"/>
      <c r="F94" s="131"/>
      <c r="G94" s="131"/>
      <c r="H94" s="132"/>
    </row>
    <row r="95" spans="1:8" ht="15.75" outlineLevel="1" thickBot="1" x14ac:dyDescent="0.3">
      <c r="A95" s="33"/>
      <c r="B95" s="35"/>
      <c r="C95" s="35"/>
      <c r="D95" s="41"/>
      <c r="E95" s="37">
        <f t="shared" ref="E95:E97" si="11">C95*D95</f>
        <v>0</v>
      </c>
      <c r="F95" s="38"/>
      <c r="G95" s="59"/>
      <c r="H95" s="40"/>
    </row>
    <row r="96" spans="1:8" ht="15.75" outlineLevel="1" thickBot="1" x14ac:dyDescent="0.3">
      <c r="A96" s="33"/>
      <c r="B96" s="35"/>
      <c r="C96" s="35"/>
      <c r="D96" s="41"/>
      <c r="E96" s="37">
        <f t="shared" si="11"/>
        <v>0</v>
      </c>
      <c r="F96" s="38"/>
      <c r="G96" s="59"/>
      <c r="H96" s="40"/>
    </row>
    <row r="97" spans="1:8" ht="15.75" outlineLevel="1" thickBot="1" x14ac:dyDescent="0.3">
      <c r="A97" s="33"/>
      <c r="B97" s="35"/>
      <c r="C97" s="35"/>
      <c r="D97" s="41"/>
      <c r="E97" s="37">
        <f t="shared" si="11"/>
        <v>0</v>
      </c>
      <c r="F97" s="38"/>
      <c r="G97" s="59"/>
      <c r="H97" s="40"/>
    </row>
    <row r="98" spans="1:8" ht="15.75" outlineLevel="1" thickBot="1" x14ac:dyDescent="0.3">
      <c r="A98" s="33"/>
      <c r="B98" s="35"/>
      <c r="C98" s="35"/>
      <c r="D98" s="41"/>
      <c r="E98" s="37">
        <f t="shared" si="7"/>
        <v>0</v>
      </c>
      <c r="F98" s="38"/>
      <c r="G98" s="57"/>
      <c r="H98" s="40"/>
    </row>
    <row r="99" spans="1:8" ht="15.75" outlineLevel="1" thickBot="1" x14ac:dyDescent="0.3">
      <c r="A99" s="130" t="s">
        <v>45</v>
      </c>
      <c r="B99" s="131"/>
      <c r="C99" s="131"/>
      <c r="D99" s="131"/>
      <c r="E99" s="131"/>
      <c r="F99" s="131"/>
      <c r="G99" s="131"/>
      <c r="H99" s="132"/>
    </row>
    <row r="100" spans="1:8" ht="15.75" outlineLevel="1" thickBot="1" x14ac:dyDescent="0.3">
      <c r="A100" s="130" t="s">
        <v>61</v>
      </c>
      <c r="B100" s="131"/>
      <c r="C100" s="131"/>
      <c r="D100" s="131"/>
      <c r="E100" s="131"/>
      <c r="F100" s="131"/>
      <c r="G100" s="131"/>
      <c r="H100" s="132"/>
    </row>
    <row r="101" spans="1:8" ht="15.75" outlineLevel="1" thickBot="1" x14ac:dyDescent="0.3">
      <c r="A101" s="60"/>
      <c r="B101" s="35"/>
      <c r="C101" s="35"/>
      <c r="D101" s="41"/>
      <c r="E101" s="37">
        <f t="shared" ref="E101:E109" si="12">C101*D101</f>
        <v>0</v>
      </c>
      <c r="F101" s="38"/>
      <c r="G101" s="57"/>
      <c r="H101" s="40"/>
    </row>
    <row r="102" spans="1:8" ht="15.75" outlineLevel="1" thickBot="1" x14ac:dyDescent="0.3">
      <c r="A102" s="60"/>
      <c r="B102" s="35"/>
      <c r="C102" s="35"/>
      <c r="D102" s="41"/>
      <c r="E102" s="37">
        <f t="shared" si="12"/>
        <v>0</v>
      </c>
      <c r="F102" s="38"/>
      <c r="G102" s="57"/>
      <c r="H102" s="40"/>
    </row>
    <row r="103" spans="1:8" ht="15.75" outlineLevel="1" thickBot="1" x14ac:dyDescent="0.3">
      <c r="A103" s="60"/>
      <c r="B103" s="35"/>
      <c r="C103" s="35"/>
      <c r="D103" s="41"/>
      <c r="E103" s="37">
        <f t="shared" si="12"/>
        <v>0</v>
      </c>
      <c r="F103" s="38"/>
      <c r="G103" s="57"/>
      <c r="H103" s="40"/>
    </row>
    <row r="104" spans="1:8" ht="15.75" outlineLevel="1" thickBot="1" x14ac:dyDescent="0.3">
      <c r="A104" s="33"/>
      <c r="B104" s="35"/>
      <c r="C104" s="35"/>
      <c r="D104" s="41"/>
      <c r="E104" s="37">
        <f t="shared" si="12"/>
        <v>0</v>
      </c>
      <c r="F104" s="38"/>
      <c r="G104" s="59"/>
      <c r="H104" s="40"/>
    </row>
    <row r="105" spans="1:8" ht="15.75" outlineLevel="1" thickBot="1" x14ac:dyDescent="0.3">
      <c r="A105" s="130" t="s">
        <v>62</v>
      </c>
      <c r="B105" s="131"/>
      <c r="C105" s="131"/>
      <c r="D105" s="131"/>
      <c r="E105" s="131"/>
      <c r="F105" s="131"/>
      <c r="G105" s="131"/>
      <c r="H105" s="132"/>
    </row>
    <row r="106" spans="1:8" ht="15.75" outlineLevel="1" thickBot="1" x14ac:dyDescent="0.3">
      <c r="A106" s="33"/>
      <c r="B106" s="35"/>
      <c r="C106" s="35"/>
      <c r="D106" s="41"/>
      <c r="E106" s="37">
        <f t="shared" ref="E106:E108" si="13">C106*D106</f>
        <v>0</v>
      </c>
      <c r="F106" s="38"/>
      <c r="G106" s="59"/>
      <c r="H106" s="40"/>
    </row>
    <row r="107" spans="1:8" ht="15.75" outlineLevel="1" thickBot="1" x14ac:dyDescent="0.3">
      <c r="A107" s="33"/>
      <c r="B107" s="35"/>
      <c r="C107" s="35"/>
      <c r="D107" s="41"/>
      <c r="E107" s="37">
        <f t="shared" si="13"/>
        <v>0</v>
      </c>
      <c r="F107" s="38"/>
      <c r="G107" s="59"/>
      <c r="H107" s="40"/>
    </row>
    <row r="108" spans="1:8" ht="15.75" outlineLevel="1" thickBot="1" x14ac:dyDescent="0.3">
      <c r="A108" s="33"/>
      <c r="B108" s="35"/>
      <c r="C108" s="35"/>
      <c r="D108" s="41"/>
      <c r="E108" s="37">
        <f t="shared" si="13"/>
        <v>0</v>
      </c>
      <c r="F108" s="38"/>
      <c r="G108" s="59"/>
      <c r="H108" s="40"/>
    </row>
    <row r="109" spans="1:8" ht="15.75" outlineLevel="1" thickBot="1" x14ac:dyDescent="0.3">
      <c r="A109" s="33"/>
      <c r="B109" s="35"/>
      <c r="C109" s="35"/>
      <c r="D109" s="41"/>
      <c r="E109" s="37">
        <f t="shared" si="12"/>
        <v>0</v>
      </c>
      <c r="F109" s="38"/>
      <c r="G109" s="57"/>
      <c r="H109" s="40"/>
    </row>
    <row r="110" spans="1:8" ht="15.75" outlineLevel="1" thickBot="1" x14ac:dyDescent="0.3">
      <c r="A110" s="130" t="s">
        <v>46</v>
      </c>
      <c r="B110" s="131"/>
      <c r="C110" s="131"/>
      <c r="D110" s="131"/>
      <c r="E110" s="131"/>
      <c r="F110" s="131"/>
      <c r="G110" s="131"/>
      <c r="H110" s="132"/>
    </row>
    <row r="111" spans="1:8" ht="15.75" outlineLevel="1" thickBot="1" x14ac:dyDescent="0.3">
      <c r="A111" s="130" t="s">
        <v>63</v>
      </c>
      <c r="B111" s="131"/>
      <c r="C111" s="131"/>
      <c r="D111" s="131"/>
      <c r="E111" s="131"/>
      <c r="F111" s="131"/>
      <c r="G111" s="131"/>
      <c r="H111" s="132"/>
    </row>
    <row r="112" spans="1:8" ht="15.75" outlineLevel="1" thickBot="1" x14ac:dyDescent="0.3">
      <c r="A112" s="60"/>
      <c r="B112" s="35"/>
      <c r="C112" s="35"/>
      <c r="D112" s="41"/>
      <c r="E112" s="37">
        <f t="shared" ref="E112:E120" si="14">C112*D112</f>
        <v>0</v>
      </c>
      <c r="F112" s="38"/>
      <c r="G112" s="57"/>
      <c r="H112" s="40"/>
    </row>
    <row r="113" spans="1:8" ht="15.75" outlineLevel="1" thickBot="1" x14ac:dyDescent="0.3">
      <c r="A113" s="60"/>
      <c r="B113" s="35"/>
      <c r="C113" s="35"/>
      <c r="D113" s="41"/>
      <c r="E113" s="37">
        <f t="shared" si="14"/>
        <v>0</v>
      </c>
      <c r="F113" s="38"/>
      <c r="G113" s="57"/>
      <c r="H113" s="40"/>
    </row>
    <row r="114" spans="1:8" ht="15.75" outlineLevel="1" thickBot="1" x14ac:dyDescent="0.3">
      <c r="A114" s="60"/>
      <c r="B114" s="35"/>
      <c r="C114" s="35"/>
      <c r="D114" s="41"/>
      <c r="E114" s="37">
        <f t="shared" si="14"/>
        <v>0</v>
      </c>
      <c r="F114" s="38"/>
      <c r="G114" s="57"/>
      <c r="H114" s="40"/>
    </row>
    <row r="115" spans="1:8" ht="15.75" outlineLevel="1" thickBot="1" x14ac:dyDescent="0.3">
      <c r="A115" s="33"/>
      <c r="B115" s="35"/>
      <c r="C115" s="35"/>
      <c r="D115" s="41"/>
      <c r="E115" s="37">
        <f t="shared" si="14"/>
        <v>0</v>
      </c>
      <c r="F115" s="38"/>
      <c r="G115" s="59"/>
      <c r="H115" s="40"/>
    </row>
    <row r="116" spans="1:8" ht="15.75" outlineLevel="1" thickBot="1" x14ac:dyDescent="0.3">
      <c r="A116" s="130" t="s">
        <v>64</v>
      </c>
      <c r="B116" s="131"/>
      <c r="C116" s="131"/>
      <c r="D116" s="131"/>
      <c r="E116" s="131"/>
      <c r="F116" s="131"/>
      <c r="G116" s="131"/>
      <c r="H116" s="132"/>
    </row>
    <row r="117" spans="1:8" ht="15.75" outlineLevel="1" thickBot="1" x14ac:dyDescent="0.3">
      <c r="A117" s="33"/>
      <c r="B117" s="35"/>
      <c r="C117" s="35"/>
      <c r="D117" s="41"/>
      <c r="E117" s="37">
        <f t="shared" ref="E117:E119" si="15">C117*D117</f>
        <v>0</v>
      </c>
      <c r="F117" s="38"/>
      <c r="G117" s="59"/>
      <c r="H117" s="40"/>
    </row>
    <row r="118" spans="1:8" ht="15.75" outlineLevel="1" thickBot="1" x14ac:dyDescent="0.3">
      <c r="A118" s="33"/>
      <c r="B118" s="35"/>
      <c r="C118" s="35"/>
      <c r="D118" s="41"/>
      <c r="E118" s="37">
        <f t="shared" si="15"/>
        <v>0</v>
      </c>
      <c r="F118" s="38"/>
      <c r="G118" s="59"/>
      <c r="H118" s="40"/>
    </row>
    <row r="119" spans="1:8" ht="15.75" outlineLevel="1" thickBot="1" x14ac:dyDescent="0.3">
      <c r="A119" s="33"/>
      <c r="B119" s="35"/>
      <c r="C119" s="35"/>
      <c r="D119" s="41"/>
      <c r="E119" s="37">
        <f t="shared" si="15"/>
        <v>0</v>
      </c>
      <c r="F119" s="38"/>
      <c r="G119" s="59"/>
      <c r="H119" s="40"/>
    </row>
    <row r="120" spans="1:8" ht="15.75" outlineLevel="1" thickBot="1" x14ac:dyDescent="0.3">
      <c r="A120" s="33"/>
      <c r="B120" s="35"/>
      <c r="C120" s="35"/>
      <c r="D120" s="41"/>
      <c r="E120" s="37">
        <f t="shared" si="14"/>
        <v>0</v>
      </c>
      <c r="F120" s="38"/>
      <c r="G120" s="57"/>
      <c r="H120" s="40"/>
    </row>
    <row r="121" spans="1:8" ht="15.75" thickBot="1" x14ac:dyDescent="0.3">
      <c r="A121" s="133" t="s">
        <v>65</v>
      </c>
      <c r="B121" s="134"/>
      <c r="C121" s="134"/>
      <c r="D121" s="156"/>
      <c r="E121" s="51">
        <f>SUM(E24:E27,E29:E32,E35:E38,E40:E43,E46:E49,E51:E54,E57:E60,E62:E65,E68:E71,E73:E76,E79:E82,E84:E87,E90:E93,E95:E98,E101:E104,E106:E109,E112:E115,E117:E120)</f>
        <v>0</v>
      </c>
      <c r="F121" s="52"/>
      <c r="G121" s="53"/>
      <c r="H121" s="54"/>
    </row>
    <row r="122" spans="1:8" ht="15.75" customHeight="1" thickBot="1" x14ac:dyDescent="0.3">
      <c r="A122" s="140" t="s">
        <v>71</v>
      </c>
      <c r="B122" s="141"/>
      <c r="C122" s="141"/>
      <c r="D122" s="122"/>
      <c r="E122" s="122"/>
      <c r="F122" s="122"/>
      <c r="G122" s="122"/>
      <c r="H122" s="123"/>
    </row>
    <row r="123" spans="1:8" ht="16.5" customHeight="1" outlineLevel="1" thickBot="1" x14ac:dyDescent="0.3">
      <c r="A123" s="130" t="s">
        <v>136</v>
      </c>
      <c r="B123" s="131"/>
      <c r="C123" s="131"/>
      <c r="D123" s="131"/>
      <c r="E123" s="131"/>
      <c r="F123" s="131"/>
      <c r="G123" s="131"/>
      <c r="H123" s="132"/>
    </row>
    <row r="124" spans="1:8" ht="16.5" customHeight="1" outlineLevel="1" thickBot="1" x14ac:dyDescent="0.3">
      <c r="A124" s="130" t="s">
        <v>72</v>
      </c>
      <c r="B124" s="131"/>
      <c r="C124" s="131"/>
      <c r="D124" s="131"/>
      <c r="E124" s="131"/>
      <c r="F124" s="131"/>
      <c r="G124" s="131"/>
      <c r="H124" s="132"/>
    </row>
    <row r="125" spans="1:8" ht="18" customHeight="1" outlineLevel="1" thickBot="1" x14ac:dyDescent="0.3">
      <c r="A125" s="61"/>
      <c r="B125" s="49"/>
      <c r="C125" s="62"/>
      <c r="D125" s="36"/>
      <c r="E125" s="37">
        <f t="shared" ref="E125:E128" si="16">C125*D125</f>
        <v>0</v>
      </c>
      <c r="F125" s="38"/>
      <c r="G125" s="63"/>
      <c r="H125" s="64"/>
    </row>
    <row r="126" spans="1:8" ht="18.75" customHeight="1" outlineLevel="1" thickBot="1" x14ac:dyDescent="0.3">
      <c r="A126" s="61"/>
      <c r="B126" s="49"/>
      <c r="C126" s="62"/>
      <c r="D126" s="36"/>
      <c r="E126" s="37">
        <f t="shared" si="16"/>
        <v>0</v>
      </c>
      <c r="F126" s="38"/>
      <c r="G126" s="63"/>
      <c r="H126" s="64"/>
    </row>
    <row r="127" spans="1:8" ht="19.5" customHeight="1" outlineLevel="1" thickBot="1" x14ac:dyDescent="0.3">
      <c r="A127" s="61"/>
      <c r="B127" s="49"/>
      <c r="C127" s="62"/>
      <c r="D127" s="65"/>
      <c r="E127" s="37">
        <f t="shared" si="16"/>
        <v>0</v>
      </c>
      <c r="F127" s="38"/>
      <c r="G127" s="63"/>
      <c r="H127" s="64"/>
    </row>
    <row r="128" spans="1:8" ht="17.25" customHeight="1" outlineLevel="1" thickBot="1" x14ac:dyDescent="0.3">
      <c r="A128" s="61"/>
      <c r="B128" s="49"/>
      <c r="C128" s="49"/>
      <c r="D128" s="41"/>
      <c r="E128" s="37">
        <f t="shared" si="16"/>
        <v>0</v>
      </c>
      <c r="F128" s="38"/>
      <c r="G128" s="57"/>
      <c r="H128" s="64"/>
    </row>
    <row r="129" spans="1:8" ht="16.5" customHeight="1" outlineLevel="1" thickBot="1" x14ac:dyDescent="0.3">
      <c r="A129" s="130" t="s">
        <v>73</v>
      </c>
      <c r="B129" s="131"/>
      <c r="C129" s="131"/>
      <c r="D129" s="131"/>
      <c r="E129" s="131"/>
      <c r="F129" s="131"/>
      <c r="G129" s="131"/>
      <c r="H129" s="132"/>
    </row>
    <row r="130" spans="1:8" ht="20.25" customHeight="1" outlineLevel="1" thickBot="1" x14ac:dyDescent="0.3">
      <c r="A130" s="61"/>
      <c r="B130" s="66"/>
      <c r="C130" s="62"/>
      <c r="D130" s="41"/>
      <c r="E130" s="37">
        <f t="shared" ref="E130:E133" si="17">C130*D130</f>
        <v>0</v>
      </c>
      <c r="F130" s="38"/>
      <c r="G130" s="57"/>
      <c r="H130" s="40"/>
    </row>
    <row r="131" spans="1:8" ht="20.25" customHeight="1" outlineLevel="1" thickBot="1" x14ac:dyDescent="0.3">
      <c r="A131" s="61"/>
      <c r="B131" s="66"/>
      <c r="C131" s="67"/>
      <c r="D131" s="41"/>
      <c r="E131" s="37">
        <f t="shared" si="17"/>
        <v>0</v>
      </c>
      <c r="F131" s="38"/>
      <c r="G131" s="57"/>
      <c r="H131" s="40"/>
    </row>
    <row r="132" spans="1:8" ht="19.5" customHeight="1" outlineLevel="1" thickBot="1" x14ac:dyDescent="0.3">
      <c r="A132" s="61"/>
      <c r="B132" s="49"/>
      <c r="C132" s="67"/>
      <c r="D132" s="41"/>
      <c r="E132" s="37">
        <f t="shared" si="17"/>
        <v>0</v>
      </c>
      <c r="F132" s="38"/>
      <c r="G132" s="57"/>
      <c r="H132" s="40"/>
    </row>
    <row r="133" spans="1:8" ht="17.25" customHeight="1" outlineLevel="1" thickBot="1" x14ac:dyDescent="0.3">
      <c r="A133" s="61"/>
      <c r="B133" s="68"/>
      <c r="C133" s="69"/>
      <c r="D133" s="41"/>
      <c r="E133" s="37">
        <f t="shared" si="17"/>
        <v>0</v>
      </c>
      <c r="F133" s="38"/>
      <c r="G133" s="57"/>
      <c r="H133" s="40"/>
    </row>
    <row r="134" spans="1:8" ht="17.25" customHeight="1" outlineLevel="1" thickBot="1" x14ac:dyDescent="0.3">
      <c r="A134" s="130" t="s">
        <v>74</v>
      </c>
      <c r="B134" s="131"/>
      <c r="C134" s="131"/>
      <c r="D134" s="131"/>
      <c r="E134" s="131"/>
      <c r="F134" s="131"/>
      <c r="G134" s="131"/>
      <c r="H134" s="132"/>
    </row>
    <row r="135" spans="1:8" ht="17.25" customHeight="1" outlineLevel="1" thickBot="1" x14ac:dyDescent="0.3">
      <c r="A135" s="130" t="s">
        <v>75</v>
      </c>
      <c r="B135" s="131"/>
      <c r="C135" s="131"/>
      <c r="D135" s="131"/>
      <c r="E135" s="131"/>
      <c r="F135" s="131"/>
      <c r="G135" s="131"/>
      <c r="H135" s="132"/>
    </row>
    <row r="136" spans="1:8" ht="17.25" customHeight="1" outlineLevel="1" thickBot="1" x14ac:dyDescent="0.3">
      <c r="A136" s="56"/>
      <c r="B136" s="34"/>
      <c r="C136" s="35"/>
      <c r="D136" s="41"/>
      <c r="E136" s="37">
        <f>C136*D136</f>
        <v>0</v>
      </c>
      <c r="F136" s="38"/>
      <c r="G136" s="57"/>
      <c r="H136" s="40"/>
    </row>
    <row r="137" spans="1:8" ht="17.25" customHeight="1" outlineLevel="1" thickBot="1" x14ac:dyDescent="0.3">
      <c r="A137" s="56"/>
      <c r="B137" s="34"/>
      <c r="C137" s="35"/>
      <c r="D137" s="41"/>
      <c r="E137" s="37">
        <f t="shared" ref="E137:E139" si="18">C137*D137</f>
        <v>0</v>
      </c>
      <c r="F137" s="38"/>
      <c r="G137" s="57"/>
      <c r="H137" s="40"/>
    </row>
    <row r="138" spans="1:8" ht="17.25" customHeight="1" outlineLevel="1" thickBot="1" x14ac:dyDescent="0.3">
      <c r="A138" s="56"/>
      <c r="B138" s="34"/>
      <c r="C138" s="35"/>
      <c r="D138" s="41"/>
      <c r="E138" s="37">
        <f t="shared" si="18"/>
        <v>0</v>
      </c>
      <c r="F138" s="38"/>
      <c r="G138" s="57"/>
      <c r="H138" s="40"/>
    </row>
    <row r="139" spans="1:8" ht="17.25" customHeight="1" outlineLevel="1" thickBot="1" x14ac:dyDescent="0.3">
      <c r="A139" s="56"/>
      <c r="B139" s="34"/>
      <c r="C139" s="35"/>
      <c r="D139" s="41"/>
      <c r="E139" s="37">
        <f t="shared" si="18"/>
        <v>0</v>
      </c>
      <c r="F139" s="38"/>
      <c r="G139" s="57"/>
      <c r="H139" s="40"/>
    </row>
    <row r="140" spans="1:8" ht="17.25" customHeight="1" outlineLevel="1" thickBot="1" x14ac:dyDescent="0.3">
      <c r="A140" s="130" t="s">
        <v>76</v>
      </c>
      <c r="B140" s="131"/>
      <c r="C140" s="131"/>
      <c r="D140" s="131"/>
      <c r="E140" s="131"/>
      <c r="F140" s="131"/>
      <c r="G140" s="131"/>
      <c r="H140" s="132"/>
    </row>
    <row r="141" spans="1:8" ht="17.25" customHeight="1" outlineLevel="1" thickBot="1" x14ac:dyDescent="0.3">
      <c r="A141" s="56"/>
      <c r="B141" s="34"/>
      <c r="C141" s="35"/>
      <c r="D141" s="41"/>
      <c r="E141" s="37">
        <f t="shared" ref="E141:E144" si="19">C141*D141</f>
        <v>0</v>
      </c>
      <c r="F141" s="38"/>
      <c r="G141" s="57"/>
      <c r="H141" s="40"/>
    </row>
    <row r="142" spans="1:8" ht="17.25" customHeight="1" outlineLevel="1" thickBot="1" x14ac:dyDescent="0.3">
      <c r="A142" s="56"/>
      <c r="B142" s="34"/>
      <c r="C142" s="35"/>
      <c r="D142" s="41"/>
      <c r="E142" s="37">
        <f t="shared" si="19"/>
        <v>0</v>
      </c>
      <c r="F142" s="38"/>
      <c r="G142" s="57"/>
      <c r="H142" s="40"/>
    </row>
    <row r="143" spans="1:8" ht="17.25" customHeight="1" outlineLevel="1" thickBot="1" x14ac:dyDescent="0.3">
      <c r="A143" s="56"/>
      <c r="B143" s="34"/>
      <c r="C143" s="35"/>
      <c r="D143" s="41"/>
      <c r="E143" s="37">
        <f t="shared" si="19"/>
        <v>0</v>
      </c>
      <c r="F143" s="38"/>
      <c r="G143" s="57"/>
      <c r="H143" s="40"/>
    </row>
    <row r="144" spans="1:8" ht="17.25" customHeight="1" outlineLevel="1" thickBot="1" x14ac:dyDescent="0.3">
      <c r="A144" s="56"/>
      <c r="B144" s="34"/>
      <c r="C144" s="35"/>
      <c r="D144" s="41"/>
      <c r="E144" s="37">
        <f t="shared" si="19"/>
        <v>0</v>
      </c>
      <c r="F144" s="38"/>
      <c r="G144" s="57"/>
      <c r="H144" s="40"/>
    </row>
    <row r="145" spans="1:8" ht="17.25" customHeight="1" outlineLevel="1" thickBot="1" x14ac:dyDescent="0.3">
      <c r="A145" s="130" t="s">
        <v>77</v>
      </c>
      <c r="B145" s="131"/>
      <c r="C145" s="131"/>
      <c r="D145" s="131"/>
      <c r="E145" s="131"/>
      <c r="F145" s="131"/>
      <c r="G145" s="131"/>
      <c r="H145" s="132"/>
    </row>
    <row r="146" spans="1:8" ht="17.25" customHeight="1" outlineLevel="1" thickBot="1" x14ac:dyDescent="0.3">
      <c r="A146" s="130" t="s">
        <v>78</v>
      </c>
      <c r="B146" s="131"/>
      <c r="C146" s="131"/>
      <c r="D146" s="131"/>
      <c r="E146" s="131"/>
      <c r="F146" s="131"/>
      <c r="G146" s="131"/>
      <c r="H146" s="132"/>
    </row>
    <row r="147" spans="1:8" ht="17.25" customHeight="1" outlineLevel="1" thickBot="1" x14ac:dyDescent="0.3">
      <c r="A147" s="58"/>
      <c r="B147" s="36"/>
      <c r="C147" s="36"/>
      <c r="D147" s="36"/>
      <c r="E147" s="37">
        <f t="shared" ref="E147:E150" si="20">C147*D147</f>
        <v>0</v>
      </c>
      <c r="F147" s="38"/>
      <c r="G147" s="57"/>
      <c r="H147" s="40"/>
    </row>
    <row r="148" spans="1:8" ht="17.25" customHeight="1" outlineLevel="1" thickBot="1" x14ac:dyDescent="0.3">
      <c r="A148" s="56"/>
      <c r="B148" s="35"/>
      <c r="C148" s="35"/>
      <c r="D148" s="41"/>
      <c r="E148" s="37">
        <f t="shared" si="20"/>
        <v>0</v>
      </c>
      <c r="F148" s="38"/>
      <c r="G148" s="57"/>
      <c r="H148" s="40"/>
    </row>
    <row r="149" spans="1:8" ht="17.25" customHeight="1" outlineLevel="1" thickBot="1" x14ac:dyDescent="0.3">
      <c r="A149" s="56"/>
      <c r="B149" s="35"/>
      <c r="C149" s="35"/>
      <c r="D149" s="41"/>
      <c r="E149" s="37">
        <f t="shared" si="20"/>
        <v>0</v>
      </c>
      <c r="F149" s="38"/>
      <c r="G149" s="57"/>
      <c r="H149" s="40"/>
    </row>
    <row r="150" spans="1:8" ht="17.25" customHeight="1" outlineLevel="1" thickBot="1" x14ac:dyDescent="0.3">
      <c r="A150" s="56"/>
      <c r="B150" s="35"/>
      <c r="C150" s="35"/>
      <c r="D150" s="41"/>
      <c r="E150" s="37">
        <f t="shared" si="20"/>
        <v>0</v>
      </c>
      <c r="F150" s="38"/>
      <c r="G150" s="57"/>
      <c r="H150" s="40"/>
    </row>
    <row r="151" spans="1:8" ht="17.25" customHeight="1" outlineLevel="1" thickBot="1" x14ac:dyDescent="0.3">
      <c r="A151" s="130" t="s">
        <v>79</v>
      </c>
      <c r="B151" s="131"/>
      <c r="C151" s="131"/>
      <c r="D151" s="131"/>
      <c r="E151" s="131"/>
      <c r="F151" s="131"/>
      <c r="G151" s="131"/>
      <c r="H151" s="132"/>
    </row>
    <row r="152" spans="1:8" ht="17.25" customHeight="1" outlineLevel="1" thickBot="1" x14ac:dyDescent="0.3">
      <c r="A152" s="56"/>
      <c r="B152" s="35"/>
      <c r="C152" s="35"/>
      <c r="D152" s="41"/>
      <c r="E152" s="37">
        <f t="shared" ref="E152:E155" si="21">C152*D152</f>
        <v>0</v>
      </c>
      <c r="F152" s="38"/>
      <c r="G152" s="57"/>
      <c r="H152" s="40"/>
    </row>
    <row r="153" spans="1:8" ht="17.25" customHeight="1" outlineLevel="1" thickBot="1" x14ac:dyDescent="0.3">
      <c r="A153" s="56"/>
      <c r="B153" s="35"/>
      <c r="C153" s="35"/>
      <c r="D153" s="41"/>
      <c r="E153" s="37">
        <f t="shared" si="21"/>
        <v>0</v>
      </c>
      <c r="F153" s="38"/>
      <c r="G153" s="57"/>
      <c r="H153" s="40"/>
    </row>
    <row r="154" spans="1:8" ht="17.25" customHeight="1" outlineLevel="1" thickBot="1" x14ac:dyDescent="0.3">
      <c r="A154" s="56"/>
      <c r="B154" s="35"/>
      <c r="C154" s="35"/>
      <c r="D154" s="41"/>
      <c r="E154" s="37">
        <f t="shared" si="21"/>
        <v>0</v>
      </c>
      <c r="F154" s="38"/>
      <c r="G154" s="57"/>
      <c r="H154" s="40"/>
    </row>
    <row r="155" spans="1:8" ht="17.25" customHeight="1" outlineLevel="1" thickBot="1" x14ac:dyDescent="0.3">
      <c r="A155" s="58"/>
      <c r="B155" s="36"/>
      <c r="C155" s="36"/>
      <c r="D155" s="36"/>
      <c r="E155" s="37">
        <f t="shared" si="21"/>
        <v>0</v>
      </c>
      <c r="F155" s="38"/>
      <c r="G155" s="59"/>
      <c r="H155" s="40"/>
    </row>
    <row r="156" spans="1:8" ht="17.25" customHeight="1" outlineLevel="1" thickBot="1" x14ac:dyDescent="0.3">
      <c r="A156" s="130" t="s">
        <v>80</v>
      </c>
      <c r="B156" s="131"/>
      <c r="C156" s="131"/>
      <c r="D156" s="131"/>
      <c r="E156" s="131"/>
      <c r="F156" s="131"/>
      <c r="G156" s="131"/>
      <c r="H156" s="132"/>
    </row>
    <row r="157" spans="1:8" ht="17.25" customHeight="1" outlineLevel="1" thickBot="1" x14ac:dyDescent="0.3">
      <c r="A157" s="130" t="s">
        <v>81</v>
      </c>
      <c r="B157" s="131"/>
      <c r="C157" s="131"/>
      <c r="D157" s="131"/>
      <c r="E157" s="131"/>
      <c r="F157" s="131"/>
      <c r="G157" s="131"/>
      <c r="H157" s="132"/>
    </row>
    <row r="158" spans="1:8" ht="17.25" customHeight="1" outlineLevel="1" thickBot="1" x14ac:dyDescent="0.3">
      <c r="A158" s="58"/>
      <c r="B158" s="36"/>
      <c r="C158" s="36"/>
      <c r="D158" s="36"/>
      <c r="E158" s="37">
        <f t="shared" ref="E158:E161" si="22">C158*D158</f>
        <v>0</v>
      </c>
      <c r="F158" s="38"/>
      <c r="G158" s="57"/>
      <c r="H158" s="40"/>
    </row>
    <row r="159" spans="1:8" ht="17.25" customHeight="1" outlineLevel="1" thickBot="1" x14ac:dyDescent="0.3">
      <c r="A159" s="56"/>
      <c r="B159" s="35"/>
      <c r="C159" s="35"/>
      <c r="D159" s="41"/>
      <c r="E159" s="37">
        <f t="shared" si="22"/>
        <v>0</v>
      </c>
      <c r="F159" s="38"/>
      <c r="G159" s="57"/>
      <c r="H159" s="40"/>
    </row>
    <row r="160" spans="1:8" ht="17.25" customHeight="1" outlineLevel="1" thickBot="1" x14ac:dyDescent="0.3">
      <c r="A160" s="56"/>
      <c r="B160" s="35"/>
      <c r="C160" s="35"/>
      <c r="D160" s="41"/>
      <c r="E160" s="37">
        <f t="shared" si="22"/>
        <v>0</v>
      </c>
      <c r="F160" s="38"/>
      <c r="G160" s="57"/>
      <c r="H160" s="40"/>
    </row>
    <row r="161" spans="1:8" ht="17.25" customHeight="1" outlineLevel="1" thickBot="1" x14ac:dyDescent="0.3">
      <c r="A161" s="56"/>
      <c r="B161" s="35"/>
      <c r="C161" s="35"/>
      <c r="D161" s="41"/>
      <c r="E161" s="37">
        <f t="shared" si="22"/>
        <v>0</v>
      </c>
      <c r="F161" s="38"/>
      <c r="G161" s="57"/>
      <c r="H161" s="40"/>
    </row>
    <row r="162" spans="1:8" ht="17.25" customHeight="1" outlineLevel="1" thickBot="1" x14ac:dyDescent="0.3">
      <c r="A162" s="130" t="s">
        <v>82</v>
      </c>
      <c r="B162" s="131"/>
      <c r="C162" s="131"/>
      <c r="D162" s="131"/>
      <c r="E162" s="131"/>
      <c r="F162" s="131"/>
      <c r="G162" s="131"/>
      <c r="H162" s="132"/>
    </row>
    <row r="163" spans="1:8" ht="17.25" customHeight="1" outlineLevel="1" thickBot="1" x14ac:dyDescent="0.3">
      <c r="A163" s="56"/>
      <c r="B163" s="35"/>
      <c r="C163" s="35"/>
      <c r="D163" s="41"/>
      <c r="E163" s="37">
        <f t="shared" ref="E163:E166" si="23">C163*D163</f>
        <v>0</v>
      </c>
      <c r="F163" s="38"/>
      <c r="G163" s="57"/>
      <c r="H163" s="40"/>
    </row>
    <row r="164" spans="1:8" ht="17.25" customHeight="1" outlineLevel="1" thickBot="1" x14ac:dyDescent="0.3">
      <c r="A164" s="56"/>
      <c r="B164" s="35"/>
      <c r="C164" s="35"/>
      <c r="D164" s="41"/>
      <c r="E164" s="37">
        <f t="shared" si="23"/>
        <v>0</v>
      </c>
      <c r="F164" s="38"/>
      <c r="G164" s="57"/>
      <c r="H164" s="40"/>
    </row>
    <row r="165" spans="1:8" ht="17.25" customHeight="1" outlineLevel="1" thickBot="1" x14ac:dyDescent="0.3">
      <c r="A165" s="56"/>
      <c r="B165" s="35"/>
      <c r="C165" s="35"/>
      <c r="D165" s="41"/>
      <c r="E165" s="37">
        <f t="shared" si="23"/>
        <v>0</v>
      </c>
      <c r="F165" s="38"/>
      <c r="G165" s="57"/>
      <c r="H165" s="40"/>
    </row>
    <row r="166" spans="1:8" ht="17.25" customHeight="1" outlineLevel="1" thickBot="1" x14ac:dyDescent="0.3">
      <c r="A166" s="58"/>
      <c r="B166" s="36"/>
      <c r="C166" s="36"/>
      <c r="D166" s="36"/>
      <c r="E166" s="37">
        <f t="shared" si="23"/>
        <v>0</v>
      </c>
      <c r="F166" s="38"/>
      <c r="G166" s="59"/>
      <c r="H166" s="40"/>
    </row>
    <row r="167" spans="1:8" ht="17.25" customHeight="1" outlineLevel="1" thickBot="1" x14ac:dyDescent="0.3">
      <c r="A167" s="130" t="s">
        <v>83</v>
      </c>
      <c r="B167" s="131"/>
      <c r="C167" s="131"/>
      <c r="D167" s="131"/>
      <c r="E167" s="131"/>
      <c r="F167" s="131"/>
      <c r="G167" s="131"/>
      <c r="H167" s="132"/>
    </row>
    <row r="168" spans="1:8" ht="17.25" customHeight="1" outlineLevel="1" thickBot="1" x14ac:dyDescent="0.3">
      <c r="A168" s="130" t="s">
        <v>84</v>
      </c>
      <c r="B168" s="131"/>
      <c r="C168" s="131"/>
      <c r="D168" s="131"/>
      <c r="E168" s="131"/>
      <c r="F168" s="131"/>
      <c r="G168" s="131"/>
      <c r="H168" s="132"/>
    </row>
    <row r="169" spans="1:8" ht="17.25" customHeight="1" outlineLevel="1" thickBot="1" x14ac:dyDescent="0.3">
      <c r="A169" s="58"/>
      <c r="B169" s="36"/>
      <c r="C169" s="36"/>
      <c r="D169" s="36"/>
      <c r="E169" s="37">
        <f t="shared" ref="E169:E172" si="24">C169*D169</f>
        <v>0</v>
      </c>
      <c r="F169" s="38"/>
      <c r="G169" s="57"/>
      <c r="H169" s="40"/>
    </row>
    <row r="170" spans="1:8" ht="17.25" customHeight="1" outlineLevel="1" thickBot="1" x14ac:dyDescent="0.3">
      <c r="A170" s="56"/>
      <c r="B170" s="35"/>
      <c r="C170" s="35"/>
      <c r="D170" s="41"/>
      <c r="E170" s="37">
        <f t="shared" si="24"/>
        <v>0</v>
      </c>
      <c r="F170" s="38"/>
      <c r="G170" s="57"/>
      <c r="H170" s="40"/>
    </row>
    <row r="171" spans="1:8" ht="17.25" customHeight="1" outlineLevel="1" thickBot="1" x14ac:dyDescent="0.3">
      <c r="A171" s="56"/>
      <c r="B171" s="35"/>
      <c r="C171" s="35"/>
      <c r="D171" s="41"/>
      <c r="E171" s="37">
        <f t="shared" si="24"/>
        <v>0</v>
      </c>
      <c r="F171" s="38"/>
      <c r="G171" s="57"/>
      <c r="H171" s="40"/>
    </row>
    <row r="172" spans="1:8" ht="17.25" customHeight="1" outlineLevel="1" thickBot="1" x14ac:dyDescent="0.3">
      <c r="A172" s="56"/>
      <c r="B172" s="35"/>
      <c r="C172" s="35"/>
      <c r="D172" s="41"/>
      <c r="E172" s="37">
        <f t="shared" si="24"/>
        <v>0</v>
      </c>
      <c r="F172" s="38"/>
      <c r="G172" s="57"/>
      <c r="H172" s="40"/>
    </row>
    <row r="173" spans="1:8" ht="17.25" customHeight="1" outlineLevel="1" thickBot="1" x14ac:dyDescent="0.3">
      <c r="A173" s="130" t="s">
        <v>85</v>
      </c>
      <c r="B173" s="131"/>
      <c r="C173" s="131"/>
      <c r="D173" s="131"/>
      <c r="E173" s="131"/>
      <c r="F173" s="131"/>
      <c r="G173" s="131"/>
      <c r="H173" s="132"/>
    </row>
    <row r="174" spans="1:8" ht="17.25" customHeight="1" outlineLevel="1" thickBot="1" x14ac:dyDescent="0.3">
      <c r="A174" s="56"/>
      <c r="B174" s="35"/>
      <c r="C174" s="35"/>
      <c r="D174" s="41"/>
      <c r="E174" s="37">
        <f t="shared" ref="E174:E177" si="25">C174*D174</f>
        <v>0</v>
      </c>
      <c r="F174" s="38"/>
      <c r="G174" s="57"/>
      <c r="H174" s="40"/>
    </row>
    <row r="175" spans="1:8" ht="17.25" customHeight="1" outlineLevel="1" thickBot="1" x14ac:dyDescent="0.3">
      <c r="A175" s="56"/>
      <c r="B175" s="35"/>
      <c r="C175" s="35"/>
      <c r="D175" s="41"/>
      <c r="E175" s="37">
        <f t="shared" si="25"/>
        <v>0</v>
      </c>
      <c r="F175" s="38"/>
      <c r="G175" s="57"/>
      <c r="H175" s="40"/>
    </row>
    <row r="176" spans="1:8" ht="17.25" customHeight="1" outlineLevel="1" thickBot="1" x14ac:dyDescent="0.3">
      <c r="A176" s="56"/>
      <c r="B176" s="35"/>
      <c r="C176" s="35"/>
      <c r="D176" s="41"/>
      <c r="E176" s="37">
        <f t="shared" si="25"/>
        <v>0</v>
      </c>
      <c r="F176" s="38"/>
      <c r="G176" s="57"/>
      <c r="H176" s="40"/>
    </row>
    <row r="177" spans="1:10" ht="17.25" customHeight="1" outlineLevel="1" thickBot="1" x14ac:dyDescent="0.3">
      <c r="A177" s="58"/>
      <c r="B177" s="36"/>
      <c r="C177" s="36"/>
      <c r="D177" s="36"/>
      <c r="E177" s="37">
        <f t="shared" si="25"/>
        <v>0</v>
      </c>
      <c r="F177" s="38"/>
      <c r="G177" s="59"/>
      <c r="H177" s="40"/>
    </row>
    <row r="178" spans="1:10" s="74" customFormat="1" thickBot="1" x14ac:dyDescent="0.25">
      <c r="A178" s="133" t="s">
        <v>86</v>
      </c>
      <c r="B178" s="134"/>
      <c r="C178" s="134"/>
      <c r="D178" s="135"/>
      <c r="E178" s="51">
        <f>SUM(E125:E128,E130:E133,E136:E139,E141:E144,E147:E150,E152:E155,E158:E161,E163:E166,E169:E172,E174:E177)</f>
        <v>0</v>
      </c>
      <c r="F178" s="70"/>
      <c r="G178" s="71"/>
      <c r="H178" s="72"/>
      <c r="I178" s="73"/>
      <c r="J178" s="73"/>
    </row>
    <row r="179" spans="1:10" ht="15.75" customHeight="1" thickBot="1" x14ac:dyDescent="0.3">
      <c r="A179" s="140" t="s">
        <v>87</v>
      </c>
      <c r="B179" s="141"/>
      <c r="C179" s="141"/>
      <c r="D179" s="122"/>
      <c r="E179" s="122"/>
      <c r="F179" s="122"/>
      <c r="G179" s="122"/>
      <c r="H179" s="123"/>
    </row>
    <row r="180" spans="1:10" ht="15.75" outlineLevel="1" thickBot="1" x14ac:dyDescent="0.3">
      <c r="A180" s="130" t="s">
        <v>137</v>
      </c>
      <c r="B180" s="131"/>
      <c r="C180" s="131"/>
      <c r="D180" s="131"/>
      <c r="E180" s="131"/>
      <c r="F180" s="131"/>
      <c r="G180" s="131"/>
      <c r="H180" s="132"/>
    </row>
    <row r="181" spans="1:10" ht="15.75" outlineLevel="1" thickBot="1" x14ac:dyDescent="0.3">
      <c r="A181" s="130" t="s">
        <v>88</v>
      </c>
      <c r="B181" s="131"/>
      <c r="C181" s="131"/>
      <c r="D181" s="131"/>
      <c r="E181" s="131"/>
      <c r="F181" s="131"/>
      <c r="G181" s="131"/>
      <c r="H181" s="132"/>
    </row>
    <row r="182" spans="1:10" ht="15.75" outlineLevel="1" thickBot="1" x14ac:dyDescent="0.3">
      <c r="A182" s="61"/>
      <c r="B182" s="49"/>
      <c r="C182" s="62"/>
      <c r="D182" s="36"/>
      <c r="E182" s="37">
        <f t="shared" ref="E182:E185" si="26">C182*D182</f>
        <v>0</v>
      </c>
      <c r="F182" s="38"/>
      <c r="G182" s="63"/>
      <c r="H182" s="64"/>
    </row>
    <row r="183" spans="1:10" ht="15.75" outlineLevel="1" thickBot="1" x14ac:dyDescent="0.3">
      <c r="A183" s="61"/>
      <c r="B183" s="49"/>
      <c r="C183" s="62"/>
      <c r="D183" s="36"/>
      <c r="E183" s="37">
        <f t="shared" si="26"/>
        <v>0</v>
      </c>
      <c r="F183" s="38"/>
      <c r="G183" s="63"/>
      <c r="H183" s="64"/>
    </row>
    <row r="184" spans="1:10" ht="15.75" outlineLevel="1" thickBot="1" x14ac:dyDescent="0.3">
      <c r="A184" s="61"/>
      <c r="B184" s="49"/>
      <c r="C184" s="62"/>
      <c r="D184" s="65"/>
      <c r="E184" s="37">
        <f t="shared" si="26"/>
        <v>0</v>
      </c>
      <c r="F184" s="38"/>
      <c r="G184" s="63"/>
      <c r="H184" s="64"/>
    </row>
    <row r="185" spans="1:10" ht="15.75" outlineLevel="1" thickBot="1" x14ac:dyDescent="0.3">
      <c r="A185" s="61"/>
      <c r="B185" s="49"/>
      <c r="C185" s="49"/>
      <c r="D185" s="41"/>
      <c r="E185" s="37">
        <f t="shared" si="26"/>
        <v>0</v>
      </c>
      <c r="F185" s="38"/>
      <c r="G185" s="57"/>
      <c r="H185" s="64"/>
    </row>
    <row r="186" spans="1:10" ht="15.75" outlineLevel="1" thickBot="1" x14ac:dyDescent="0.3">
      <c r="A186" s="130" t="s">
        <v>89</v>
      </c>
      <c r="B186" s="131"/>
      <c r="C186" s="131"/>
      <c r="D186" s="131"/>
      <c r="E186" s="131"/>
      <c r="F186" s="131"/>
      <c r="G186" s="131"/>
      <c r="H186" s="132"/>
    </row>
    <row r="187" spans="1:10" ht="15.75" outlineLevel="1" thickBot="1" x14ac:dyDescent="0.3">
      <c r="A187" s="61"/>
      <c r="B187" s="66"/>
      <c r="C187" s="62"/>
      <c r="D187" s="41"/>
      <c r="E187" s="37">
        <f t="shared" ref="E187:E190" si="27">C187*D187</f>
        <v>0</v>
      </c>
      <c r="F187" s="38"/>
      <c r="G187" s="57"/>
      <c r="H187" s="40"/>
    </row>
    <row r="188" spans="1:10" ht="15.75" outlineLevel="1" thickBot="1" x14ac:dyDescent="0.3">
      <c r="A188" s="61"/>
      <c r="B188" s="66"/>
      <c r="C188" s="67"/>
      <c r="D188" s="41"/>
      <c r="E188" s="37">
        <f t="shared" si="27"/>
        <v>0</v>
      </c>
      <c r="F188" s="38"/>
      <c r="G188" s="57"/>
      <c r="H188" s="40"/>
    </row>
    <row r="189" spans="1:10" ht="15.75" outlineLevel="1" thickBot="1" x14ac:dyDescent="0.3">
      <c r="A189" s="61"/>
      <c r="B189" s="49"/>
      <c r="C189" s="67"/>
      <c r="D189" s="41"/>
      <c r="E189" s="37">
        <f t="shared" si="27"/>
        <v>0</v>
      </c>
      <c r="F189" s="38"/>
      <c r="G189" s="57"/>
      <c r="H189" s="40"/>
    </row>
    <row r="190" spans="1:10" ht="15.75" outlineLevel="1" thickBot="1" x14ac:dyDescent="0.3">
      <c r="A190" s="61"/>
      <c r="B190" s="68"/>
      <c r="C190" s="69"/>
      <c r="D190" s="41"/>
      <c r="E190" s="37">
        <f t="shared" si="27"/>
        <v>0</v>
      </c>
      <c r="F190" s="38"/>
      <c r="G190" s="57"/>
      <c r="H190" s="40"/>
    </row>
    <row r="191" spans="1:10" ht="15.75" outlineLevel="1" thickBot="1" x14ac:dyDescent="0.3">
      <c r="A191" s="130" t="s">
        <v>90</v>
      </c>
      <c r="B191" s="131"/>
      <c r="C191" s="131"/>
      <c r="D191" s="131"/>
      <c r="E191" s="131"/>
      <c r="F191" s="131"/>
      <c r="G191" s="131"/>
      <c r="H191" s="132"/>
    </row>
    <row r="192" spans="1:10" ht="15.75" outlineLevel="1" thickBot="1" x14ac:dyDescent="0.3">
      <c r="A192" s="130" t="s">
        <v>91</v>
      </c>
      <c r="B192" s="131"/>
      <c r="C192" s="131"/>
      <c r="D192" s="131"/>
      <c r="E192" s="131"/>
      <c r="F192" s="131"/>
      <c r="G192" s="131"/>
      <c r="H192" s="132"/>
    </row>
    <row r="193" spans="1:8" ht="15.75" outlineLevel="1" thickBot="1" x14ac:dyDescent="0.3">
      <c r="A193" s="56"/>
      <c r="B193" s="34"/>
      <c r="C193" s="35"/>
      <c r="D193" s="41"/>
      <c r="E193" s="37">
        <f>C193*D193</f>
        <v>0</v>
      </c>
      <c r="F193" s="38"/>
      <c r="G193" s="57"/>
      <c r="H193" s="40"/>
    </row>
    <row r="194" spans="1:8" ht="15.75" outlineLevel="1" thickBot="1" x14ac:dyDescent="0.3">
      <c r="A194" s="56"/>
      <c r="B194" s="34"/>
      <c r="C194" s="35"/>
      <c r="D194" s="41"/>
      <c r="E194" s="37">
        <f t="shared" ref="E194:E196" si="28">C194*D194</f>
        <v>0</v>
      </c>
      <c r="F194" s="38"/>
      <c r="G194" s="57"/>
      <c r="H194" s="40"/>
    </row>
    <row r="195" spans="1:8" ht="15.75" outlineLevel="1" thickBot="1" x14ac:dyDescent="0.3">
      <c r="A195" s="56"/>
      <c r="B195" s="34"/>
      <c r="C195" s="35"/>
      <c r="D195" s="41"/>
      <c r="E195" s="37">
        <f t="shared" si="28"/>
        <v>0</v>
      </c>
      <c r="F195" s="38"/>
      <c r="G195" s="57"/>
      <c r="H195" s="40"/>
    </row>
    <row r="196" spans="1:8" ht="18" customHeight="1" outlineLevel="1" thickBot="1" x14ac:dyDescent="0.3">
      <c r="A196" s="56"/>
      <c r="B196" s="34"/>
      <c r="C196" s="35"/>
      <c r="D196" s="41"/>
      <c r="E196" s="37">
        <f t="shared" si="28"/>
        <v>0</v>
      </c>
      <c r="F196" s="38"/>
      <c r="G196" s="57"/>
      <c r="H196" s="40"/>
    </row>
    <row r="197" spans="1:8" ht="18" customHeight="1" outlineLevel="1" thickBot="1" x14ac:dyDescent="0.3">
      <c r="A197" s="130" t="s">
        <v>92</v>
      </c>
      <c r="B197" s="131"/>
      <c r="C197" s="131"/>
      <c r="D197" s="131"/>
      <c r="E197" s="131"/>
      <c r="F197" s="131"/>
      <c r="G197" s="131"/>
      <c r="H197" s="132"/>
    </row>
    <row r="198" spans="1:8" ht="18" customHeight="1" outlineLevel="1" thickBot="1" x14ac:dyDescent="0.3">
      <c r="A198" s="56"/>
      <c r="B198" s="34"/>
      <c r="C198" s="35"/>
      <c r="D198" s="41"/>
      <c r="E198" s="37">
        <f t="shared" ref="E198:E201" si="29">C198*D198</f>
        <v>0</v>
      </c>
      <c r="F198" s="38"/>
      <c r="G198" s="57"/>
      <c r="H198" s="40"/>
    </row>
    <row r="199" spans="1:8" ht="18" customHeight="1" outlineLevel="1" thickBot="1" x14ac:dyDescent="0.3">
      <c r="A199" s="56"/>
      <c r="B199" s="34"/>
      <c r="C199" s="35"/>
      <c r="D199" s="41"/>
      <c r="E199" s="37">
        <f t="shared" si="29"/>
        <v>0</v>
      </c>
      <c r="F199" s="38"/>
      <c r="G199" s="57"/>
      <c r="H199" s="40"/>
    </row>
    <row r="200" spans="1:8" ht="18" customHeight="1" outlineLevel="1" thickBot="1" x14ac:dyDescent="0.3">
      <c r="A200" s="56"/>
      <c r="B200" s="34"/>
      <c r="C200" s="35"/>
      <c r="D200" s="41"/>
      <c r="E200" s="37">
        <f t="shared" si="29"/>
        <v>0</v>
      </c>
      <c r="F200" s="38"/>
      <c r="G200" s="57"/>
      <c r="H200" s="40"/>
    </row>
    <row r="201" spans="1:8" ht="18" customHeight="1" outlineLevel="1" thickBot="1" x14ac:dyDescent="0.3">
      <c r="A201" s="56"/>
      <c r="B201" s="34"/>
      <c r="C201" s="35"/>
      <c r="D201" s="41"/>
      <c r="E201" s="37">
        <f t="shared" si="29"/>
        <v>0</v>
      </c>
      <c r="F201" s="38"/>
      <c r="G201" s="57"/>
      <c r="H201" s="40"/>
    </row>
    <row r="202" spans="1:8" ht="18" customHeight="1" outlineLevel="1" thickBot="1" x14ac:dyDescent="0.3">
      <c r="A202" s="130" t="s">
        <v>93</v>
      </c>
      <c r="B202" s="131"/>
      <c r="C202" s="131"/>
      <c r="D202" s="131"/>
      <c r="E202" s="131"/>
      <c r="F202" s="131"/>
      <c r="G202" s="131"/>
      <c r="H202" s="132"/>
    </row>
    <row r="203" spans="1:8" ht="18" customHeight="1" outlineLevel="1" thickBot="1" x14ac:dyDescent="0.3">
      <c r="A203" s="130" t="s">
        <v>94</v>
      </c>
      <c r="B203" s="131"/>
      <c r="C203" s="131"/>
      <c r="D203" s="131"/>
      <c r="E203" s="131"/>
      <c r="F203" s="131"/>
      <c r="G203" s="131"/>
      <c r="H203" s="132"/>
    </row>
    <row r="204" spans="1:8" ht="18" customHeight="1" outlineLevel="1" thickBot="1" x14ac:dyDescent="0.3">
      <c r="A204" s="58"/>
      <c r="B204" s="36"/>
      <c r="C204" s="36"/>
      <c r="D204" s="36"/>
      <c r="E204" s="37">
        <f t="shared" ref="E204:E207" si="30">C204*D204</f>
        <v>0</v>
      </c>
      <c r="F204" s="38"/>
      <c r="G204" s="57"/>
      <c r="H204" s="40"/>
    </row>
    <row r="205" spans="1:8" ht="18" customHeight="1" outlineLevel="1" thickBot="1" x14ac:dyDescent="0.3">
      <c r="A205" s="56"/>
      <c r="B205" s="35"/>
      <c r="C205" s="35"/>
      <c r="D205" s="41"/>
      <c r="E205" s="37">
        <f t="shared" si="30"/>
        <v>0</v>
      </c>
      <c r="F205" s="38"/>
      <c r="G205" s="57"/>
      <c r="H205" s="40"/>
    </row>
    <row r="206" spans="1:8" ht="18" customHeight="1" outlineLevel="1" thickBot="1" x14ac:dyDescent="0.3">
      <c r="A206" s="56"/>
      <c r="B206" s="35"/>
      <c r="C206" s="35"/>
      <c r="D206" s="41"/>
      <c r="E206" s="37">
        <f t="shared" si="30"/>
        <v>0</v>
      </c>
      <c r="F206" s="38"/>
      <c r="G206" s="57"/>
      <c r="H206" s="40"/>
    </row>
    <row r="207" spans="1:8" ht="18" customHeight="1" outlineLevel="1" thickBot="1" x14ac:dyDescent="0.3">
      <c r="A207" s="56"/>
      <c r="B207" s="35"/>
      <c r="C207" s="35"/>
      <c r="D207" s="41"/>
      <c r="E207" s="37">
        <f t="shared" si="30"/>
        <v>0</v>
      </c>
      <c r="F207" s="38"/>
      <c r="G207" s="57"/>
      <c r="H207" s="40"/>
    </row>
    <row r="208" spans="1:8" ht="18" customHeight="1" outlineLevel="1" thickBot="1" x14ac:dyDescent="0.3">
      <c r="A208" s="130" t="s">
        <v>95</v>
      </c>
      <c r="B208" s="131"/>
      <c r="C208" s="131"/>
      <c r="D208" s="131"/>
      <c r="E208" s="131"/>
      <c r="F208" s="131"/>
      <c r="G208" s="131"/>
      <c r="H208" s="132"/>
    </row>
    <row r="209" spans="1:8" ht="18" customHeight="1" outlineLevel="1" thickBot="1" x14ac:dyDescent="0.3">
      <c r="A209" s="56"/>
      <c r="B209" s="35"/>
      <c r="C209" s="35"/>
      <c r="D209" s="41"/>
      <c r="E209" s="37">
        <f t="shared" ref="E209:E212" si="31">C209*D209</f>
        <v>0</v>
      </c>
      <c r="F209" s="38"/>
      <c r="G209" s="57"/>
      <c r="H209" s="40"/>
    </row>
    <row r="210" spans="1:8" ht="18" customHeight="1" outlineLevel="1" thickBot="1" x14ac:dyDescent="0.3">
      <c r="A210" s="56"/>
      <c r="B210" s="35"/>
      <c r="C210" s="35"/>
      <c r="D210" s="41"/>
      <c r="E210" s="37">
        <f t="shared" si="31"/>
        <v>0</v>
      </c>
      <c r="F210" s="38"/>
      <c r="G210" s="57"/>
      <c r="H210" s="40"/>
    </row>
    <row r="211" spans="1:8" ht="18" customHeight="1" outlineLevel="1" thickBot="1" x14ac:dyDescent="0.3">
      <c r="A211" s="56"/>
      <c r="B211" s="35"/>
      <c r="C211" s="35"/>
      <c r="D211" s="41"/>
      <c r="E211" s="37">
        <f t="shared" si="31"/>
        <v>0</v>
      </c>
      <c r="F211" s="38"/>
      <c r="G211" s="57"/>
      <c r="H211" s="40"/>
    </row>
    <row r="212" spans="1:8" ht="18" customHeight="1" outlineLevel="1" thickBot="1" x14ac:dyDescent="0.3">
      <c r="A212" s="58"/>
      <c r="B212" s="36"/>
      <c r="C212" s="36"/>
      <c r="D212" s="36"/>
      <c r="E212" s="37">
        <f t="shared" si="31"/>
        <v>0</v>
      </c>
      <c r="F212" s="38"/>
      <c r="G212" s="59"/>
      <c r="H212" s="40"/>
    </row>
    <row r="213" spans="1:8" ht="18" customHeight="1" outlineLevel="1" thickBot="1" x14ac:dyDescent="0.3">
      <c r="A213" s="130" t="s">
        <v>96</v>
      </c>
      <c r="B213" s="131"/>
      <c r="C213" s="131"/>
      <c r="D213" s="131"/>
      <c r="E213" s="131"/>
      <c r="F213" s="131"/>
      <c r="G213" s="131"/>
      <c r="H213" s="132"/>
    </row>
    <row r="214" spans="1:8" ht="18" customHeight="1" outlineLevel="1" thickBot="1" x14ac:dyDescent="0.3">
      <c r="A214" s="130" t="s">
        <v>97</v>
      </c>
      <c r="B214" s="131"/>
      <c r="C214" s="131"/>
      <c r="D214" s="131"/>
      <c r="E214" s="131"/>
      <c r="F214" s="131"/>
      <c r="G214" s="131"/>
      <c r="H214" s="132"/>
    </row>
    <row r="215" spans="1:8" ht="18" customHeight="1" outlineLevel="1" thickBot="1" x14ac:dyDescent="0.3">
      <c r="A215" s="58"/>
      <c r="B215" s="36"/>
      <c r="C215" s="36"/>
      <c r="D215" s="36"/>
      <c r="E215" s="37">
        <f t="shared" ref="E215:E218" si="32">C215*D215</f>
        <v>0</v>
      </c>
      <c r="F215" s="38"/>
      <c r="G215" s="57"/>
      <c r="H215" s="40"/>
    </row>
    <row r="216" spans="1:8" ht="18" customHeight="1" outlineLevel="1" thickBot="1" x14ac:dyDescent="0.3">
      <c r="A216" s="56"/>
      <c r="B216" s="35"/>
      <c r="C216" s="35"/>
      <c r="D216" s="41"/>
      <c r="E216" s="37">
        <f t="shared" si="32"/>
        <v>0</v>
      </c>
      <c r="F216" s="38"/>
      <c r="G216" s="57"/>
      <c r="H216" s="40"/>
    </row>
    <row r="217" spans="1:8" ht="18" customHeight="1" outlineLevel="1" thickBot="1" x14ac:dyDescent="0.3">
      <c r="A217" s="56"/>
      <c r="B217" s="35"/>
      <c r="C217" s="35"/>
      <c r="D217" s="41"/>
      <c r="E217" s="37">
        <f t="shared" si="32"/>
        <v>0</v>
      </c>
      <c r="F217" s="38"/>
      <c r="G217" s="57"/>
      <c r="H217" s="40"/>
    </row>
    <row r="218" spans="1:8" ht="18" customHeight="1" outlineLevel="1" thickBot="1" x14ac:dyDescent="0.3">
      <c r="A218" s="56"/>
      <c r="B218" s="35"/>
      <c r="C218" s="35"/>
      <c r="D218" s="41"/>
      <c r="E218" s="37">
        <f t="shared" si="32"/>
        <v>0</v>
      </c>
      <c r="F218" s="38"/>
      <c r="G218" s="57"/>
      <c r="H218" s="40"/>
    </row>
    <row r="219" spans="1:8" ht="18" customHeight="1" outlineLevel="1" thickBot="1" x14ac:dyDescent="0.3">
      <c r="A219" s="130" t="s">
        <v>98</v>
      </c>
      <c r="B219" s="131"/>
      <c r="C219" s="131"/>
      <c r="D219" s="131"/>
      <c r="E219" s="131"/>
      <c r="F219" s="131"/>
      <c r="G219" s="131"/>
      <c r="H219" s="132"/>
    </row>
    <row r="220" spans="1:8" ht="18" customHeight="1" outlineLevel="1" thickBot="1" x14ac:dyDescent="0.3">
      <c r="A220" s="56"/>
      <c r="B220" s="35"/>
      <c r="C220" s="35"/>
      <c r="D220" s="41"/>
      <c r="E220" s="37">
        <f t="shared" ref="E220:E223" si="33">C220*D220</f>
        <v>0</v>
      </c>
      <c r="F220" s="38"/>
      <c r="G220" s="57"/>
      <c r="H220" s="40"/>
    </row>
    <row r="221" spans="1:8" ht="18" customHeight="1" outlineLevel="1" thickBot="1" x14ac:dyDescent="0.3">
      <c r="A221" s="56"/>
      <c r="B221" s="35"/>
      <c r="C221" s="35"/>
      <c r="D221" s="41"/>
      <c r="E221" s="37">
        <f t="shared" si="33"/>
        <v>0</v>
      </c>
      <c r="F221" s="38"/>
      <c r="G221" s="57"/>
      <c r="H221" s="40"/>
    </row>
    <row r="222" spans="1:8" ht="18" customHeight="1" outlineLevel="1" thickBot="1" x14ac:dyDescent="0.3">
      <c r="A222" s="56"/>
      <c r="B222" s="35"/>
      <c r="C222" s="35"/>
      <c r="D222" s="41"/>
      <c r="E222" s="37">
        <f t="shared" si="33"/>
        <v>0</v>
      </c>
      <c r="F222" s="38"/>
      <c r="G222" s="57"/>
      <c r="H222" s="40"/>
    </row>
    <row r="223" spans="1:8" ht="18" customHeight="1" outlineLevel="1" thickBot="1" x14ac:dyDescent="0.3">
      <c r="A223" s="58"/>
      <c r="B223" s="36"/>
      <c r="C223" s="36"/>
      <c r="D223" s="36"/>
      <c r="E223" s="37">
        <f t="shared" si="33"/>
        <v>0</v>
      </c>
      <c r="F223" s="38"/>
      <c r="G223" s="59"/>
      <c r="H223" s="40"/>
    </row>
    <row r="224" spans="1:8" ht="18" customHeight="1" outlineLevel="1" thickBot="1" x14ac:dyDescent="0.3">
      <c r="A224" s="130" t="s">
        <v>99</v>
      </c>
      <c r="B224" s="131"/>
      <c r="C224" s="131"/>
      <c r="D224" s="131"/>
      <c r="E224" s="131"/>
      <c r="F224" s="131"/>
      <c r="G224" s="131"/>
      <c r="H224" s="132"/>
    </row>
    <row r="225" spans="1:8" ht="18" customHeight="1" outlineLevel="1" thickBot="1" x14ac:dyDescent="0.3">
      <c r="A225" s="130" t="s">
        <v>100</v>
      </c>
      <c r="B225" s="131"/>
      <c r="C225" s="131"/>
      <c r="D225" s="131"/>
      <c r="E225" s="131"/>
      <c r="F225" s="131"/>
      <c r="G225" s="131"/>
      <c r="H225" s="132"/>
    </row>
    <row r="226" spans="1:8" ht="18" customHeight="1" outlineLevel="1" thickBot="1" x14ac:dyDescent="0.3">
      <c r="A226" s="58"/>
      <c r="B226" s="36"/>
      <c r="C226" s="36"/>
      <c r="D226" s="36"/>
      <c r="E226" s="37">
        <f t="shared" ref="E226:E229" si="34">C226*D226</f>
        <v>0</v>
      </c>
      <c r="F226" s="38"/>
      <c r="G226" s="57"/>
      <c r="H226" s="40"/>
    </row>
    <row r="227" spans="1:8" ht="18" customHeight="1" outlineLevel="1" thickBot="1" x14ac:dyDescent="0.3">
      <c r="A227" s="56"/>
      <c r="B227" s="35"/>
      <c r="C227" s="35"/>
      <c r="D227" s="41"/>
      <c r="E227" s="37">
        <f t="shared" si="34"/>
        <v>0</v>
      </c>
      <c r="F227" s="38"/>
      <c r="G227" s="57"/>
      <c r="H227" s="40"/>
    </row>
    <row r="228" spans="1:8" ht="18" customHeight="1" outlineLevel="1" thickBot="1" x14ac:dyDescent="0.3">
      <c r="A228" s="56"/>
      <c r="B228" s="35"/>
      <c r="C228" s="35"/>
      <c r="D228" s="41"/>
      <c r="E228" s="37">
        <f t="shared" si="34"/>
        <v>0</v>
      </c>
      <c r="F228" s="38"/>
      <c r="G228" s="57"/>
      <c r="H228" s="40"/>
    </row>
    <row r="229" spans="1:8" ht="18" customHeight="1" outlineLevel="1" thickBot="1" x14ac:dyDescent="0.3">
      <c r="A229" s="56"/>
      <c r="B229" s="35"/>
      <c r="C229" s="35"/>
      <c r="D229" s="41"/>
      <c r="E229" s="37">
        <f t="shared" si="34"/>
        <v>0</v>
      </c>
      <c r="F229" s="38"/>
      <c r="G229" s="57"/>
      <c r="H229" s="40"/>
    </row>
    <row r="230" spans="1:8" ht="18" customHeight="1" outlineLevel="1" thickBot="1" x14ac:dyDescent="0.3">
      <c r="A230" s="130" t="s">
        <v>101</v>
      </c>
      <c r="B230" s="131"/>
      <c r="C230" s="131"/>
      <c r="D230" s="131"/>
      <c r="E230" s="131"/>
      <c r="F230" s="131"/>
      <c r="G230" s="131"/>
      <c r="H230" s="132"/>
    </row>
    <row r="231" spans="1:8" ht="18" customHeight="1" outlineLevel="1" thickBot="1" x14ac:dyDescent="0.3">
      <c r="A231" s="56"/>
      <c r="B231" s="35"/>
      <c r="C231" s="35"/>
      <c r="D231" s="41"/>
      <c r="E231" s="37">
        <f t="shared" ref="E231:E234" si="35">C231*D231</f>
        <v>0</v>
      </c>
      <c r="F231" s="38"/>
      <c r="G231" s="57"/>
      <c r="H231" s="40"/>
    </row>
    <row r="232" spans="1:8" ht="18" customHeight="1" outlineLevel="1" thickBot="1" x14ac:dyDescent="0.3">
      <c r="A232" s="56"/>
      <c r="B232" s="35"/>
      <c r="C232" s="35"/>
      <c r="D232" s="41"/>
      <c r="E232" s="37">
        <f t="shared" si="35"/>
        <v>0</v>
      </c>
      <c r="F232" s="38"/>
      <c r="G232" s="57"/>
      <c r="H232" s="40"/>
    </row>
    <row r="233" spans="1:8" ht="18" customHeight="1" outlineLevel="1" thickBot="1" x14ac:dyDescent="0.3">
      <c r="A233" s="56"/>
      <c r="B233" s="35"/>
      <c r="C233" s="35"/>
      <c r="D233" s="41"/>
      <c r="E233" s="37">
        <f t="shared" si="35"/>
        <v>0</v>
      </c>
      <c r="F233" s="38"/>
      <c r="G233" s="57"/>
      <c r="H233" s="40"/>
    </row>
    <row r="234" spans="1:8" ht="18" customHeight="1" outlineLevel="1" thickBot="1" x14ac:dyDescent="0.3">
      <c r="A234" s="58"/>
      <c r="B234" s="36"/>
      <c r="C234" s="36"/>
      <c r="D234" s="36"/>
      <c r="E234" s="37">
        <f t="shared" si="35"/>
        <v>0</v>
      </c>
      <c r="F234" s="38"/>
      <c r="G234" s="59"/>
      <c r="H234" s="40"/>
    </row>
    <row r="235" spans="1:8" ht="15.75" thickBot="1" x14ac:dyDescent="0.3">
      <c r="A235" s="133" t="s">
        <v>102</v>
      </c>
      <c r="B235" s="134"/>
      <c r="C235" s="134"/>
      <c r="D235" s="135"/>
      <c r="E235" s="51">
        <f>SUM(E182:E185,E187:E190,E193:E196,E198:E201,E204:E207,E209:E212,E215:E218,E220:E223,E226:E229,E231:E234)</f>
        <v>0</v>
      </c>
      <c r="F235" s="70"/>
      <c r="G235" s="71"/>
      <c r="H235" s="72"/>
    </row>
    <row r="236" spans="1:8" ht="15.75" customHeight="1" thickBot="1" x14ac:dyDescent="0.3">
      <c r="A236" s="140" t="s">
        <v>103</v>
      </c>
      <c r="B236" s="141"/>
      <c r="C236" s="141"/>
      <c r="D236" s="122"/>
      <c r="E236" s="122"/>
      <c r="F236" s="122"/>
      <c r="G236" s="122"/>
      <c r="H236" s="123"/>
    </row>
    <row r="237" spans="1:8" ht="15.75" outlineLevel="1" thickBot="1" x14ac:dyDescent="0.3">
      <c r="A237" s="130" t="s">
        <v>138</v>
      </c>
      <c r="B237" s="131"/>
      <c r="C237" s="131"/>
      <c r="D237" s="131"/>
      <c r="E237" s="131"/>
      <c r="F237" s="131"/>
      <c r="G237" s="131"/>
      <c r="H237" s="132"/>
    </row>
    <row r="238" spans="1:8" ht="15.75" outlineLevel="1" thickBot="1" x14ac:dyDescent="0.3">
      <c r="A238" s="130" t="s">
        <v>104</v>
      </c>
      <c r="B238" s="131"/>
      <c r="C238" s="131"/>
      <c r="D238" s="131"/>
      <c r="E238" s="131"/>
      <c r="F238" s="131"/>
      <c r="G238" s="131"/>
      <c r="H238" s="132"/>
    </row>
    <row r="239" spans="1:8" ht="15.75" outlineLevel="1" thickBot="1" x14ac:dyDescent="0.3">
      <c r="A239" s="61"/>
      <c r="B239" s="49"/>
      <c r="C239" s="62"/>
      <c r="D239" s="36"/>
      <c r="E239" s="37">
        <f t="shared" ref="E239:E242" si="36">C239*D239</f>
        <v>0</v>
      </c>
      <c r="F239" s="38"/>
      <c r="G239" s="63"/>
      <c r="H239" s="64"/>
    </row>
    <row r="240" spans="1:8" ht="15.75" outlineLevel="1" thickBot="1" x14ac:dyDescent="0.3">
      <c r="A240" s="61"/>
      <c r="B240" s="49"/>
      <c r="C240" s="62"/>
      <c r="D240" s="36"/>
      <c r="E240" s="37">
        <f t="shared" si="36"/>
        <v>0</v>
      </c>
      <c r="F240" s="38"/>
      <c r="G240" s="63"/>
      <c r="H240" s="64"/>
    </row>
    <row r="241" spans="1:8" ht="15.75" outlineLevel="1" thickBot="1" x14ac:dyDescent="0.3">
      <c r="A241" s="61"/>
      <c r="B241" s="49"/>
      <c r="C241" s="62"/>
      <c r="D241" s="65"/>
      <c r="E241" s="37">
        <f t="shared" si="36"/>
        <v>0</v>
      </c>
      <c r="F241" s="38"/>
      <c r="G241" s="63"/>
      <c r="H241" s="64"/>
    </row>
    <row r="242" spans="1:8" ht="15.75" outlineLevel="1" thickBot="1" x14ac:dyDescent="0.3">
      <c r="A242" s="61"/>
      <c r="B242" s="49"/>
      <c r="C242" s="49"/>
      <c r="D242" s="41"/>
      <c r="E242" s="37">
        <f t="shared" si="36"/>
        <v>0</v>
      </c>
      <c r="F242" s="38"/>
      <c r="G242" s="57"/>
      <c r="H242" s="64"/>
    </row>
    <row r="243" spans="1:8" ht="15.75" outlineLevel="1" thickBot="1" x14ac:dyDescent="0.3">
      <c r="A243" s="130" t="s">
        <v>105</v>
      </c>
      <c r="B243" s="131"/>
      <c r="C243" s="131"/>
      <c r="D243" s="131"/>
      <c r="E243" s="131"/>
      <c r="F243" s="131"/>
      <c r="G243" s="131"/>
      <c r="H243" s="132"/>
    </row>
    <row r="244" spans="1:8" ht="15.75" outlineLevel="1" thickBot="1" x14ac:dyDescent="0.3">
      <c r="A244" s="61"/>
      <c r="B244" s="66"/>
      <c r="C244" s="62"/>
      <c r="D244" s="41"/>
      <c r="E244" s="37">
        <f t="shared" ref="E244:E247" si="37">C244*D244</f>
        <v>0</v>
      </c>
      <c r="F244" s="38"/>
      <c r="G244" s="57"/>
      <c r="H244" s="40"/>
    </row>
    <row r="245" spans="1:8" ht="15.75" outlineLevel="1" thickBot="1" x14ac:dyDescent="0.3">
      <c r="A245" s="61"/>
      <c r="B245" s="66"/>
      <c r="C245" s="67"/>
      <c r="D245" s="41"/>
      <c r="E245" s="37">
        <f t="shared" si="37"/>
        <v>0</v>
      </c>
      <c r="F245" s="38"/>
      <c r="G245" s="57"/>
      <c r="H245" s="40"/>
    </row>
    <row r="246" spans="1:8" ht="15.75" outlineLevel="1" thickBot="1" x14ac:dyDescent="0.3">
      <c r="A246" s="61"/>
      <c r="B246" s="49"/>
      <c r="C246" s="67"/>
      <c r="D246" s="41"/>
      <c r="E246" s="37">
        <f t="shared" si="37"/>
        <v>0</v>
      </c>
      <c r="F246" s="38"/>
      <c r="G246" s="57"/>
      <c r="H246" s="40"/>
    </row>
    <row r="247" spans="1:8" ht="15.75" outlineLevel="1" thickBot="1" x14ac:dyDescent="0.3">
      <c r="A247" s="61"/>
      <c r="B247" s="68"/>
      <c r="C247" s="69"/>
      <c r="D247" s="41"/>
      <c r="E247" s="37">
        <f t="shared" si="37"/>
        <v>0</v>
      </c>
      <c r="F247" s="38"/>
      <c r="G247" s="57"/>
      <c r="H247" s="40"/>
    </row>
    <row r="248" spans="1:8" ht="15.75" outlineLevel="1" thickBot="1" x14ac:dyDescent="0.3">
      <c r="A248" s="130" t="s">
        <v>106</v>
      </c>
      <c r="B248" s="131"/>
      <c r="C248" s="131"/>
      <c r="D248" s="131"/>
      <c r="E248" s="131"/>
      <c r="F248" s="131"/>
      <c r="G248" s="131"/>
      <c r="H248" s="132"/>
    </row>
    <row r="249" spans="1:8" ht="15.75" outlineLevel="1" thickBot="1" x14ac:dyDescent="0.3">
      <c r="A249" s="130" t="s">
        <v>107</v>
      </c>
      <c r="B249" s="131"/>
      <c r="C249" s="131"/>
      <c r="D249" s="131"/>
      <c r="E249" s="131"/>
      <c r="F249" s="131"/>
      <c r="G249" s="131"/>
      <c r="H249" s="132"/>
    </row>
    <row r="250" spans="1:8" ht="15.75" outlineLevel="1" thickBot="1" x14ac:dyDescent="0.3">
      <c r="A250" s="56"/>
      <c r="B250" s="34"/>
      <c r="C250" s="35"/>
      <c r="D250" s="41"/>
      <c r="E250" s="37">
        <f>C250*D250</f>
        <v>0</v>
      </c>
      <c r="F250" s="38"/>
      <c r="G250" s="57"/>
      <c r="H250" s="40"/>
    </row>
    <row r="251" spans="1:8" ht="15.75" outlineLevel="1" thickBot="1" x14ac:dyDescent="0.3">
      <c r="A251" s="56"/>
      <c r="B251" s="34"/>
      <c r="C251" s="35"/>
      <c r="D251" s="41"/>
      <c r="E251" s="37">
        <f t="shared" ref="E251:E253" si="38">C251*D251</f>
        <v>0</v>
      </c>
      <c r="F251" s="38"/>
      <c r="G251" s="57"/>
      <c r="H251" s="40"/>
    </row>
    <row r="252" spans="1:8" ht="15.75" outlineLevel="1" thickBot="1" x14ac:dyDescent="0.3">
      <c r="A252" s="56"/>
      <c r="B252" s="34"/>
      <c r="C252" s="35"/>
      <c r="D252" s="41"/>
      <c r="E252" s="37">
        <f t="shared" si="38"/>
        <v>0</v>
      </c>
      <c r="F252" s="38"/>
      <c r="G252" s="57"/>
      <c r="H252" s="40"/>
    </row>
    <row r="253" spans="1:8" ht="15.75" outlineLevel="1" thickBot="1" x14ac:dyDescent="0.3">
      <c r="A253" s="56"/>
      <c r="B253" s="34"/>
      <c r="C253" s="35"/>
      <c r="D253" s="41"/>
      <c r="E253" s="37">
        <f t="shared" si="38"/>
        <v>0</v>
      </c>
      <c r="F253" s="38"/>
      <c r="G253" s="57"/>
      <c r="H253" s="40"/>
    </row>
    <row r="254" spans="1:8" ht="15.75" outlineLevel="1" thickBot="1" x14ac:dyDescent="0.3">
      <c r="A254" s="130" t="s">
        <v>108</v>
      </c>
      <c r="B254" s="131"/>
      <c r="C254" s="131"/>
      <c r="D254" s="131"/>
      <c r="E254" s="131"/>
      <c r="F254" s="131"/>
      <c r="G254" s="131"/>
      <c r="H254" s="132"/>
    </row>
    <row r="255" spans="1:8" ht="15.75" outlineLevel="1" thickBot="1" x14ac:dyDescent="0.3">
      <c r="A255" s="56"/>
      <c r="B255" s="34"/>
      <c r="C255" s="35"/>
      <c r="D255" s="41"/>
      <c r="E255" s="37">
        <f t="shared" ref="E255:E258" si="39">C255*D255</f>
        <v>0</v>
      </c>
      <c r="F255" s="38"/>
      <c r="G255" s="57"/>
      <c r="H255" s="40"/>
    </row>
    <row r="256" spans="1:8" ht="15.75" outlineLevel="1" thickBot="1" x14ac:dyDescent="0.3">
      <c r="A256" s="56"/>
      <c r="B256" s="34"/>
      <c r="C256" s="35"/>
      <c r="D256" s="41"/>
      <c r="E256" s="37">
        <f t="shared" si="39"/>
        <v>0</v>
      </c>
      <c r="F256" s="38"/>
      <c r="G256" s="57"/>
      <c r="H256" s="40"/>
    </row>
    <row r="257" spans="1:8" ht="15.75" outlineLevel="1" thickBot="1" x14ac:dyDescent="0.3">
      <c r="A257" s="56"/>
      <c r="B257" s="34"/>
      <c r="C257" s="35"/>
      <c r="D257" s="41"/>
      <c r="E257" s="37">
        <f t="shared" si="39"/>
        <v>0</v>
      </c>
      <c r="F257" s="38"/>
      <c r="G257" s="57"/>
      <c r="H257" s="40"/>
    </row>
    <row r="258" spans="1:8" ht="15.75" outlineLevel="1" thickBot="1" x14ac:dyDescent="0.3">
      <c r="A258" s="56"/>
      <c r="B258" s="34"/>
      <c r="C258" s="35"/>
      <c r="D258" s="41"/>
      <c r="E258" s="37">
        <f t="shared" si="39"/>
        <v>0</v>
      </c>
      <c r="F258" s="38"/>
      <c r="G258" s="57"/>
      <c r="H258" s="40"/>
    </row>
    <row r="259" spans="1:8" ht="15.75" outlineLevel="1" thickBot="1" x14ac:dyDescent="0.3">
      <c r="A259" s="130" t="s">
        <v>109</v>
      </c>
      <c r="B259" s="131"/>
      <c r="C259" s="131"/>
      <c r="D259" s="131"/>
      <c r="E259" s="131"/>
      <c r="F259" s="131"/>
      <c r="G259" s="131"/>
      <c r="H259" s="132"/>
    </row>
    <row r="260" spans="1:8" ht="15.75" outlineLevel="1" thickBot="1" x14ac:dyDescent="0.3">
      <c r="A260" s="130" t="s">
        <v>110</v>
      </c>
      <c r="B260" s="131"/>
      <c r="C260" s="131"/>
      <c r="D260" s="131"/>
      <c r="E260" s="131"/>
      <c r="F260" s="131"/>
      <c r="G260" s="131"/>
      <c r="H260" s="132"/>
    </row>
    <row r="261" spans="1:8" ht="15.75" outlineLevel="1" thickBot="1" x14ac:dyDescent="0.3">
      <c r="A261" s="58"/>
      <c r="B261" s="36"/>
      <c r="C261" s="36"/>
      <c r="D261" s="36"/>
      <c r="E261" s="37">
        <f t="shared" ref="E261:E264" si="40">C261*D261</f>
        <v>0</v>
      </c>
      <c r="F261" s="38"/>
      <c r="G261" s="57"/>
      <c r="H261" s="40"/>
    </row>
    <row r="262" spans="1:8" ht="15.75" outlineLevel="1" thickBot="1" x14ac:dyDescent="0.3">
      <c r="A262" s="56"/>
      <c r="B262" s="35"/>
      <c r="C262" s="35"/>
      <c r="D262" s="41"/>
      <c r="E262" s="37">
        <f t="shared" si="40"/>
        <v>0</v>
      </c>
      <c r="F262" s="38"/>
      <c r="G262" s="57"/>
      <c r="H262" s="40"/>
    </row>
    <row r="263" spans="1:8" ht="15.75" outlineLevel="1" thickBot="1" x14ac:dyDescent="0.3">
      <c r="A263" s="56"/>
      <c r="B263" s="35"/>
      <c r="C263" s="35"/>
      <c r="D263" s="41"/>
      <c r="E263" s="37">
        <f t="shared" si="40"/>
        <v>0</v>
      </c>
      <c r="F263" s="38"/>
      <c r="G263" s="57"/>
      <c r="H263" s="40"/>
    </row>
    <row r="264" spans="1:8" ht="15.75" outlineLevel="1" thickBot="1" x14ac:dyDescent="0.3">
      <c r="A264" s="56"/>
      <c r="B264" s="35"/>
      <c r="C264" s="35"/>
      <c r="D264" s="41"/>
      <c r="E264" s="37">
        <f t="shared" si="40"/>
        <v>0</v>
      </c>
      <c r="F264" s="38"/>
      <c r="G264" s="57"/>
      <c r="H264" s="40"/>
    </row>
    <row r="265" spans="1:8" ht="15.75" outlineLevel="1" thickBot="1" x14ac:dyDescent="0.3">
      <c r="A265" s="130" t="s">
        <v>111</v>
      </c>
      <c r="B265" s="131"/>
      <c r="C265" s="131"/>
      <c r="D265" s="131"/>
      <c r="E265" s="131"/>
      <c r="F265" s="131"/>
      <c r="G265" s="131"/>
      <c r="H265" s="132"/>
    </row>
    <row r="266" spans="1:8" ht="15.75" outlineLevel="1" thickBot="1" x14ac:dyDescent="0.3">
      <c r="A266" s="56"/>
      <c r="B266" s="35"/>
      <c r="C266" s="35"/>
      <c r="D266" s="41"/>
      <c r="E266" s="37">
        <f t="shared" ref="E266:E269" si="41">C266*D266</f>
        <v>0</v>
      </c>
      <c r="F266" s="38"/>
      <c r="G266" s="57"/>
      <c r="H266" s="40"/>
    </row>
    <row r="267" spans="1:8" ht="15.75" outlineLevel="1" thickBot="1" x14ac:dyDescent="0.3">
      <c r="A267" s="56"/>
      <c r="B267" s="35"/>
      <c r="C267" s="35"/>
      <c r="D267" s="41"/>
      <c r="E267" s="37">
        <f t="shared" si="41"/>
        <v>0</v>
      </c>
      <c r="F267" s="38"/>
      <c r="G267" s="57"/>
      <c r="H267" s="40"/>
    </row>
    <row r="268" spans="1:8" ht="15.75" outlineLevel="1" thickBot="1" x14ac:dyDescent="0.3">
      <c r="A268" s="56"/>
      <c r="B268" s="35"/>
      <c r="C268" s="35"/>
      <c r="D268" s="41"/>
      <c r="E268" s="37">
        <f t="shared" si="41"/>
        <v>0</v>
      </c>
      <c r="F268" s="38"/>
      <c r="G268" s="57"/>
      <c r="H268" s="40"/>
    </row>
    <row r="269" spans="1:8" ht="15.75" outlineLevel="1" thickBot="1" x14ac:dyDescent="0.3">
      <c r="A269" s="58"/>
      <c r="B269" s="36"/>
      <c r="C269" s="36"/>
      <c r="D269" s="36"/>
      <c r="E269" s="37">
        <f t="shared" si="41"/>
        <v>0</v>
      </c>
      <c r="F269" s="38"/>
      <c r="G269" s="59"/>
      <c r="H269" s="40"/>
    </row>
    <row r="270" spans="1:8" ht="15.75" outlineLevel="1" thickBot="1" x14ac:dyDescent="0.3">
      <c r="A270" s="133" t="s">
        <v>112</v>
      </c>
      <c r="B270" s="134"/>
      <c r="C270" s="134"/>
      <c r="D270" s="135"/>
      <c r="E270" s="51">
        <f>SUM(E239:E242,E244:E247,E250:E253,E255:E258,E261:E264,E266:E269)</f>
        <v>0</v>
      </c>
      <c r="F270" s="70"/>
      <c r="G270" s="71"/>
      <c r="H270" s="72"/>
    </row>
    <row r="271" spans="1:8" ht="15" customHeight="1" outlineLevel="1" thickBot="1" x14ac:dyDescent="0.3">
      <c r="A271" s="120" t="s">
        <v>103</v>
      </c>
      <c r="B271" s="121"/>
      <c r="C271" s="121"/>
      <c r="D271" s="121"/>
      <c r="E271" s="122"/>
      <c r="F271" s="122"/>
      <c r="G271" s="122"/>
      <c r="H271" s="123"/>
    </row>
    <row r="272" spans="1:8" ht="15.75" outlineLevel="1" thickBot="1" x14ac:dyDescent="0.3">
      <c r="A272" s="56"/>
      <c r="B272" s="35"/>
      <c r="C272" s="35"/>
      <c r="D272" s="41"/>
      <c r="E272" s="37">
        <f t="shared" ref="E272:E275" si="42">C272*D272</f>
        <v>0</v>
      </c>
      <c r="F272" s="38"/>
      <c r="G272" s="57"/>
      <c r="H272" s="40"/>
    </row>
    <row r="273" spans="1:10" ht="17.25" customHeight="1" outlineLevel="1" thickBot="1" x14ac:dyDescent="0.3">
      <c r="A273" s="56"/>
      <c r="B273" s="35"/>
      <c r="C273" s="35"/>
      <c r="D273" s="41"/>
      <c r="E273" s="37">
        <f t="shared" si="42"/>
        <v>0</v>
      </c>
      <c r="F273" s="38"/>
      <c r="G273" s="57"/>
      <c r="H273" s="40"/>
    </row>
    <row r="274" spans="1:10" ht="16.5" customHeight="1" outlineLevel="1" thickBot="1" x14ac:dyDescent="0.3">
      <c r="A274" s="56"/>
      <c r="B274" s="35"/>
      <c r="C274" s="35"/>
      <c r="D274" s="41"/>
      <c r="E274" s="37">
        <f t="shared" si="42"/>
        <v>0</v>
      </c>
      <c r="F274" s="38"/>
      <c r="G274" s="57"/>
      <c r="H274" s="40"/>
    </row>
    <row r="275" spans="1:10" ht="15.75" outlineLevel="1" thickBot="1" x14ac:dyDescent="0.3">
      <c r="A275" s="58"/>
      <c r="B275" s="36"/>
      <c r="C275" s="36"/>
      <c r="D275" s="36"/>
      <c r="E275" s="37">
        <f t="shared" si="42"/>
        <v>0</v>
      </c>
      <c r="F275" s="38"/>
      <c r="G275" s="59"/>
      <c r="H275" s="40"/>
    </row>
    <row r="276" spans="1:10" ht="15.75" thickBot="1" x14ac:dyDescent="0.3">
      <c r="A276" s="133" t="s">
        <v>112</v>
      </c>
      <c r="B276" s="134"/>
      <c r="C276" s="134"/>
      <c r="D276" s="135"/>
      <c r="E276" s="51">
        <f>SUM(E272:E275)</f>
        <v>0</v>
      </c>
      <c r="F276" s="70"/>
      <c r="G276" s="71"/>
      <c r="H276" s="72"/>
    </row>
    <row r="277" spans="1:10" ht="15.75" thickBot="1" x14ac:dyDescent="0.3">
      <c r="A277" s="133" t="s">
        <v>113</v>
      </c>
      <c r="B277" s="134"/>
      <c r="C277" s="134"/>
      <c r="D277" s="135"/>
      <c r="E277" s="51">
        <f>SUM(E121,E178,E235,E270,E276)</f>
        <v>0</v>
      </c>
      <c r="F277" s="70"/>
      <c r="G277" s="71"/>
      <c r="H277" s="72"/>
    </row>
    <row r="278" spans="1:10" ht="15.75" thickBot="1" x14ac:dyDescent="0.3">
      <c r="A278" s="142" t="s">
        <v>139</v>
      </c>
      <c r="B278" s="143"/>
      <c r="C278" s="143"/>
      <c r="D278" s="143"/>
      <c r="E278" s="143"/>
      <c r="F278" s="143"/>
      <c r="G278" s="143"/>
      <c r="H278" s="144"/>
    </row>
    <row r="279" spans="1:10" ht="15.75" thickBot="1" x14ac:dyDescent="0.3">
      <c r="A279" s="133" t="s">
        <v>114</v>
      </c>
      <c r="B279" s="134"/>
      <c r="C279" s="134"/>
      <c r="D279" s="135"/>
      <c r="E279" s="75"/>
      <c r="F279" s="76"/>
      <c r="G279" s="77"/>
      <c r="H279" s="78"/>
    </row>
    <row r="280" spans="1:10" ht="15.75" thickBot="1" x14ac:dyDescent="0.3">
      <c r="A280" s="137" t="s">
        <v>116</v>
      </c>
      <c r="B280" s="138"/>
      <c r="C280" s="138"/>
      <c r="D280" s="139"/>
      <c r="E280" s="79">
        <f>SUM(E277,E279)</f>
        <v>0</v>
      </c>
      <c r="F280" s="80"/>
      <c r="G280" s="81"/>
      <c r="H280" s="82"/>
    </row>
    <row r="281" spans="1:10" s="10" customFormat="1" ht="15.75" thickBot="1" x14ac:dyDescent="0.3">
      <c r="B281" s="83"/>
      <c r="C281" s="83"/>
      <c r="D281" s="83"/>
      <c r="E281" s="84"/>
      <c r="H281" s="85"/>
    </row>
    <row r="282" spans="1:10" s="16" customFormat="1" ht="18" customHeight="1" thickBot="1" x14ac:dyDescent="0.3">
      <c r="A282" s="136" t="s">
        <v>131</v>
      </c>
      <c r="B282" s="136"/>
      <c r="C282" s="136"/>
      <c r="D282" s="136"/>
      <c r="E282" s="86">
        <f>E20</f>
        <v>0</v>
      </c>
      <c r="F282" s="15"/>
      <c r="G282" s="15"/>
      <c r="H282" s="87"/>
      <c r="I282" s="15"/>
      <c r="J282" s="15"/>
    </row>
    <row r="283" spans="1:10" s="16" customFormat="1" ht="15.75" thickBot="1" x14ac:dyDescent="0.3">
      <c r="A283" s="136" t="s">
        <v>115</v>
      </c>
      <c r="B283" s="136"/>
      <c r="C283" s="136"/>
      <c r="D283" s="136"/>
      <c r="E283" s="88">
        <f>SUM(E121,E178,E235,E270,E276)</f>
        <v>0</v>
      </c>
      <c r="F283" s="15"/>
      <c r="G283" s="15"/>
      <c r="H283" s="87"/>
      <c r="I283" s="15"/>
      <c r="J283" s="15"/>
    </row>
    <row r="284" spans="1:10" s="10" customFormat="1" x14ac:dyDescent="0.25">
      <c r="B284" s="83"/>
      <c r="C284" s="83"/>
      <c r="D284" s="83"/>
      <c r="E284" s="84"/>
      <c r="H284" s="85"/>
    </row>
    <row r="285" spans="1:10" s="10" customFormat="1" ht="15.75" thickBot="1" x14ac:dyDescent="0.3">
      <c r="B285" s="83"/>
      <c r="C285" s="83"/>
      <c r="D285" s="83"/>
      <c r="E285" s="84"/>
      <c r="H285" s="85"/>
    </row>
    <row r="286" spans="1:10" s="10" customFormat="1" ht="42.75" customHeight="1" thickBot="1" x14ac:dyDescent="0.3">
      <c r="A286" s="89" t="s">
        <v>117</v>
      </c>
      <c r="B286" s="90" t="s">
        <v>130</v>
      </c>
      <c r="C286" s="90" t="s">
        <v>66</v>
      </c>
      <c r="D286" s="90" t="s">
        <v>67</v>
      </c>
      <c r="E286" s="90" t="s">
        <v>68</v>
      </c>
      <c r="F286" s="90" t="s">
        <v>140</v>
      </c>
      <c r="G286" s="91" t="s">
        <v>69</v>
      </c>
      <c r="H286" s="92" t="s">
        <v>70</v>
      </c>
    </row>
    <row r="287" spans="1:10" s="15" customFormat="1" ht="45.75" thickBot="1" x14ac:dyDescent="0.3">
      <c r="A287" s="93" t="s">
        <v>28</v>
      </c>
      <c r="B287" s="110">
        <f>IF($F$14=A287,$E$14,0)+IF($F$15=A287,$E$15,0)+IF($F$16=A287,$E$16,0)+IF($F$17=A287,$E$17,0)+IF($F$18=A287,$E$18,0)+IF($F$19=A287,$E$19,0)</f>
        <v>0</v>
      </c>
      <c r="C287" s="35">
        <f>IF($F$24=A287,$E$24,0)+IF($F$25=A287,$E$25,0)+IF($F$26=A287,$E$26,0)+IF($F$27=A287,$E$27,0)+IF($F$28=A287,$E$28,0)+IF($F$29=A287,$E$29,0)+IF($F$30=A287,$E$30,0)+IF($F$31=A287,$E$31,0)+IF($F$32=A287,$E$32,0)+IF($F$33=A287,$E$33,0)+IF($F$34=A287,$E$34,0)+IF($F$35=A287,$E$35,0)+IF($F$36=A287,$E$36,0)+IF($F$37=A287,$E$37,0)+IF($F$38=A287,$E$38,0)+IF($F$39=A287,$E$39,0)+IF($F$40=A287,$E$40,0)+IF($F$41=A287,$E$41,0)+IF($F$42=A287,$E$42,0)+IF($F$43=A287,$E$43,0)+IF($F$44=A287,$E$44,0)+IF($F$45=A287,$E$45,0)+IF($F$46=A287,$E$46,0)+IF($F$47=A287,$E$47,0)+IF($F$48=A287,$E$48,0)+IF($F$49=A287,$E$49,0)+IF($F$50=A287,$E$50,0)+IF($F$51=A287,$E$51,0)+IF($F$52=A287,$E$52,0)+IF($F$53=A287,$E$53,0)+IF($F$54=A287,$E$54,0)+IF($F$55=A287,$E$55,0)+IF($F$56=A287,$E$56,0)+IF($F$57=A287,$E$57,0)+IF($F$58=A287,$E$58,0)+IF($F$59=A287,$E$59,0)+IF($F$60=A287,$E$60,0)+IF($F$61=A287,$E$61,0)+IF($F$62=A287,$E$62,0)+IF($F$63=A287,$E$63,0)+IF($F$64=A287,$E$64,0)+IF($F$65=A287,$E$65,0)+IF($F$66=A287,$E$66,0)+IF($F$67=A287,$E$67,0)+IF($F$68=A287,$E$68,0)+IF($F$69=A287,$E$69,0)+IF($F$70=A287,$E$70,0)+IF($F$71=A287,$E$71,0)+IF($F$72=A287,$E$72,0)+IF($F$73=A287,$E$73,0)+IF($F$74=A287,$E$74,0)+IF($F$75=A287,$E$75,0)+IF($F$76=A287,$E$76,0)+IF($F$77=A287,$E$77,0)+IF($F$78=A287,$E$78,0)+IF($F$79=A287,$E$79,0)+IF($F$80=A287,$E$80,0)+IF($F$81=A287,$E$81,0)+IF($F$82=A287,$E$82,0)+IF($F$83=A287,$E$83,0)+IF($F$84=A287,$E$84,0)+IF($F$85=A287,$E$85,0)+IF($F$86=A287,$E$86,0)+IF($F$87=A287,$E$87,0)+IF($F$88=A287,$E$88,0)+IF($F$89=A287,$E$89,0)+IF($F$90=A287,$E$90,0)+IF($F$91=A287,$E$91,0)+IF($F$92=A287,$E$92,0)+IF($F$93=A287,$E$93,0)+IF($F$94=A287,$E$94,0)+IF($F$95=A287,$E$95,0)+IF($F$96=A287,$E$96,0)+IF($F$97=A287,$E$97,0)+IF($F$98=A287,$E$98,0)+IF($F$99=A287,$E$99,0)+IF($F$100=A287,$E$100,0)+IF($F$101=A287,$E$101,0)+IF($F$102=A287,$E$102,0)+IF($F$103=A287,$E$103,0)+IF($F$104=A287,$E$104,0)+IF($F$105=A287,$E$105,0)+IF($F$106=A287,$E$106,0)+IF($F$107=A287,$E$107,0)+IF($F$108=A287,$E$108,0)+IF($F$109=A287,$E$109,0)+IF($F$110=A287,$E$110,0)+IF($F$111=A287,$E$111,0)+IF($F$112=A287,$E$112,0)+IF($F$113=A287,$E$113,0)+IF($F$114=A287,$E$114,0)+IF($F$115=A287,$E$115,0)+IF($F$116=A287,$E$116,0)+IF($F$117=A287,$E$117,0)+IF($F$118=A287,$E$118,0)+IF($F$119=A287,$E$119,0)+IF($F$120=A287,$E$120,0)</f>
        <v>0</v>
      </c>
      <c r="D287" s="35">
        <f>IF($F$125=A287,$E$125,0)+IF($F$126=A287,$E$126,0)+IF($F$127=A287,$E$127,0)+IF($F$128=A287,$E$128,0)+IF($F$129=A294,$E$129,0)+IF($F$130=A294,$E$130,0)+IF($F$131=A294,$E$131,0)+IF($F$132=A294,$E$132,0)+IF($F$133=A294,$E$133,0)+IF($F$134=A294,$E$134,0)+IF($F$135=A294,$E$135,0)+IF($F$136=A294,$E$136,0)+IF($F$137=A294,$E$137,0)+IF($F$138=A294,$E$138,0)+IF($F$139=A294,$E$139,0)+IF($F$140=A294,$E$140,0)+IF($F$141=A294,$E$141,0)+IF($F$142=A294,$E$142,0)+IF($F$143=A294,$E$143,0)+IF($F$144=A294,$E$144,0)+IF($F$145=A294,$E$145,0)+IF($F$146=A294,$E$146,0)+IF($F$147=A294,$E$147,0)+IF($F$148=A294,$E$148,0)+IF($F$149=A294,$E$149,0)+IF($F$150=A294,$E$150,0)+IF($F$151=A294,$E$151,0)+IF($F$152=A294,$E$152,0)+IF($F$153=A294,$E$153,0)+IF($F$154=A294,$E$154,0)+IF($F$155=A294,$E$155,0)+IF($F$156=A294,$E$156,0)+IF($F$157=A294,$E$157,0)+IF($F$158=A294,$E$158,0)+IF($F$159=A294,$E$159,0)+IF($F$160=A294,$E$160,0)+IF($F$161=A294,$E$161,0)+IF($F$162=A294,$E$162,0)+IF($F$163=A294,$E$163,0)+IF($F$164=A294,$E$164,0)+IF($F$165=A294,$E$165,0)+IF($F$166=A294,$E$166,0)+IF($F$167=A294,$E$167,0)+IF($F$168=A294,$E$168,0)+IF($F$169=A294,$E$169,0)+IF($F$170=A294,$E$170,0)+IF($F$171=A294,$E$171,0)+IF($F$172=A294,$E$172,0)+IF($F$173=A294,$E$173,0)+IF($F$174=A294,$E$174,0)+IF($F$175=A294,$E$175,0)+IF($F$176=A294,$E$176,0)+IF($F$177=A294,$E$177,0)</f>
        <v>0</v>
      </c>
      <c r="E287" s="35">
        <f>IF($F$182=A287,$E$182,0)+IF($F$183=A287,$E$183,0)+IF($F$184=A287,$E$184,0)+IF($F$185=A287,$E$185,0)+IF($F$186=A287,$E$186,0)+IF($F$187=A287,$E$187,0)+IF($F$188=A287,$E$188,0)+IF($F$189=A287,$E$189,0)+IF($F$190=A287,$E$190,0)+IF($F$191=A287,$E$191,0)+IF($F$192=A287,$E$192,0)+IF($F$193=A287,$E$193,0)+IF($F$194=A287,$E$194,0)+IF($F$195=A287,$E$195,0)+IF($F$196=A287,$E$196,0)+IF($F$197=A287,$E$197,0)+IF($F$198=A287,$E$198,0)+IF($F$199=A287,$E$199,0)+IF($F$200=A287,$E$200,0)+IF($F$201=A287,$E$201,0)+IF($F$202=A287,$E$202,0)+IF($F$203=A287,$E$203,0)+IF($F$204=A287,$E$204,0)+IF($F$205=A287,$E$205,0)+IF($F$206=A287,$E$206,0)+IF($F$207=A287,$E$207,0)+IF($F$208=A287,$E$208,0)+IF($F$209=A287,$E$209,0)+IF($F$210=A287,$E$210,0)+IF($F$211=A287,$E$211,0)+IF($F$212=A287,$E$212,0)+IF($F$213=A287,$E$213,0)+IF($F$214=A287,$E$214,0)+IF($F$215=A287,$E$215,0)+IF($F$216=A287,$E$216,0)+IF($F$217=A287,$E$217,0)+IF($F$218=A287,$E$218,0)+IF($F$219=A287,$E$219,0)+IF($F$220=A287,$E$220,0)+IF($F$221=A287,$E$221,0)+IF($F$222=A287,$E$222,0)+IF($F$223=A287,$E$223,0)+IF($F$224=A287,$E$224,0)+IF($F$225=A287,$E$225,0)+IF($F$226=A287,$E$226,0)+IF($F$227=A287,$E$227,0)+IF($F$228=A287,$E$228,0)+IF($F$229=A287,$E$229,0)+IF($F$230=A287,$E$230,0)+IF($F$231=A287,$E$231,0)+IF($F$232=A287,$E$232,0)+IF($F$233=A287,$E$233,0)+IF($F$234=A287,$E$234,0)</f>
        <v>0</v>
      </c>
      <c r="F287" s="35">
        <f>IF($F$239=A287,$E$239,0)+IF($F$240=A287,$E$240,0)+IF($F$241=A287,$E$241,0)+IF($F$242=A287,$E$242,0)+IF($F$243=A287,$E$243,0)+IF($F$244=A287,$E$244,0)+IF($F$245=A287,$E$245,0)+IF($F$246=A287,$E$246,0)+IF($F$247=A287,$E$247,0)+IF($F$248=A287,$E$248,0)+IF($F$249=A287,$E$249,0)+IF($F$250=A287,$E$250,0)+IF($F$251=A287,$E$251,0)+IF($F$252=A287,$E$252,0)+IF($F$253=A287,$E$253,0)+IF($F$254=A287,$E$254,0)+IF($F$255=A287,$E$255,0)+IF($F$256=A287,$E$256,0)+IF($F$257=A287,$E$257,0)+IF($F$258=A287,$E$258,0)+IF($F$259=A287,$E$259,0)+IF($F$260=A287,$E$260,0)+IF($F$261=A287,$E$261,0)+IF($F$262=A287,$E$262,0)+IF($F$263=A287,$E$263,0)+IF($F$264=A287,$E$264,0)+IF($F$265=A287,$E$265,0)+IF($F$266=A287,$E$266,0)+IF($F$267=A287,$E$267,0)+IF($F$268=A287,$E$268,0)+IF($F$269=A287,$E$269,0)+IF($F$270=A287,$E$270,0)+IF($F$271=A287,$E$271,0)+IF($F$272=A287,$E$272,0)+IF($F$273=A287,$E$273,0)+IF($F$274=A287,$E$274,0)+IF($F$275=A287,$E$275,0)</f>
        <v>0</v>
      </c>
      <c r="G287" s="94">
        <f>SUM(B287:F287)</f>
        <v>0</v>
      </c>
      <c r="H287" s="95" t="e">
        <f>G287/$G$296</f>
        <v>#DIV/0!</v>
      </c>
    </row>
    <row r="288" spans="1:10" s="15" customFormat="1" ht="34.5" thickBot="1" x14ac:dyDescent="0.3">
      <c r="A288" s="93" t="s">
        <v>29</v>
      </c>
      <c r="B288" s="110">
        <f>IF($F$14=A288,$E$14,0)+IF($F$15=A288,$E$15,0)+IF($F$16=A288,$E$16,0)+IF($F$17=A288,$E$17,0)+IF($F$18=A288,$E$18,0)+IF($F$19=A288,$E$19,0)</f>
        <v>0</v>
      </c>
      <c r="C288" s="35">
        <f t="shared" ref="C288:C293" si="43">IF($F$24=A288,$E$24,0)+IF($F$25=A288,$E$25,0)+IF($F$26=A288,$E$26,0)+IF($F$27=A288,$E$27,0)+IF($F$28=A288,$E$28,0)+IF($F$29=A288,$E$29,0)+IF($F$30=A288,$E$30,0)+IF($F$31=A288,$E$31,0)+IF($F$32=A288,$E$32,0)+IF($F$33=A288,$E$33,0)+IF($F$34=A288,$E$34,0)+IF($F$35=A288,$E$35,0)+IF($F$36=A288,$E$36,0)+IF($F$37=A288,$E$37,0)+IF($F$38=A288,$E$38,0)+IF($F$39=A288,$E$39,0)+IF($F$40=A288,$E$40,0)+IF($F$41=A288,$E$41,0)+IF($F$42=A288,$E$42,0)+IF($F$43=A288,$E$43,0)+IF($F$44=A288,$E$44,0)+IF($F$45=A288,$E$45,0)+IF($F$46=A288,$E$46,0)+IF($F$47=A288,$E$47,0)+IF($F$48=A288,$E$48,0)+IF($F$49=A288,$E$49,0)+IF($F$50=A288,$E$50,0)+IF($F$51=A288,$E$51,0)+IF($F$52=A288,$E$52,0)+IF($F$53=A288,$E$53,0)+IF($F$54=A288,$E$54,0)+IF($F$55=A288,$E$55,0)+IF($F$56=A288,$E$56,0)+IF($F$57=A288,$E$57,0)+IF($F$58=A288,$E$58,0)+IF($F$59=A288,$E$59,0)+IF($F$60=A288,$E$60,0)+IF($F$61=A288,$E$61,0)+IF($F$62=A288,$E$62,0)+IF($F$63=A288,$E$63,0)+IF($F$64=A288,$E$64,0)+IF($F$65=A288,$E$65,0)+IF($F$66=A288,$E$66,0)+IF($F$67=A288,$E$67,0)+IF($F$68=A288,$E$68,0)+IF($F$69=A288,$E$69,0)+IF($F$70=A288,$E$70,0)+IF($F$71=A288,$E$71,0)+IF($F$72=A288,$E$72,0)+IF($F$73=A288,$E$73,0)+IF($F$74=A288,$E$74,0)+IF($F$75=A288,$E$75,0)+IF($F$76=A288,$E$76,0)+IF($F$77=A288,$E$77,0)+IF($F$78=A288,$E$78,0)+IF($F$79=A288,$E$79,0)+IF($F$80=A288,$E$80,0)+IF($F$81=A288,$E$81,0)+IF($F$82=A288,$E$82,0)+IF($F$83=A288,$E$83,0)+IF($F$84=A288,$E$84,0)+IF($F$85=A288,$E$85,0)+IF($F$86=A288,$E$86,0)+IF($F$87=A288,$E$87,0)+IF($F$88=A288,$E$88,0)+IF($F$89=A288,$E$89,0)+IF($F$90=A288,$E$90,0)+IF($F$91=A288,$E$91,0)+IF($F$92=A288,$E$92,0)+IF($F$93=A288,$E$93,0)+IF($F$94=A288,$E$94,0)+IF($F$95=A288,$E$95,0)+IF($F$96=A288,$E$96,0)+IF($F$97=A288,$E$97,0)+IF($F$98=A288,$E$98,0)+IF($F$99=A288,$E$99,0)+IF($F$100=A288,$E$100,0)+IF($F$101=A288,$E$101,0)+IF($F$102=A288,$E$102,0)+IF($F$103=A288,$E$103,0)+IF($F$104=A288,$E$104,0)+IF($F$105=A288,$E$105,0)+IF($F$106=A288,$E$106,0)+IF($F$107=A288,$E$107,0)+IF($F$108=A288,$E$108,0)+IF($F$109=A288,$E$109,0)+IF($F$110=A288,$E$110,0)+IF($F$111=A288,$E$111,0)+IF($F$112=A288,$E$112,0)+IF($F$113=A288,$E$113,0)+IF($F$114=A288,$E$114,0)+IF($F$115=A288,$E$115,0)+IF($F$116=A288,$E$116,0)+IF($F$117=A288,$E$117,0)+IF($F$118=A288,$E$118,0)+IF($F$119=A288,$E$119,0)+IF($F$120=A288,$E$120,0)</f>
        <v>0</v>
      </c>
      <c r="D288" s="35">
        <f t="shared" ref="D288:D294" si="44">IF($F$125=A288,$E$125,0)+IF($F$126=A288,$E$126,0)+IF($F$127=A288,$E$127,0)+IF($F$128=A288,$E$128,0)+IF($F$129=A295,$E$129,0)+IF($F$130=A295,$E$130,0)+IF($F$131=A295,$E$131,0)+IF($F$132=A295,$E$132,0)+IF($F$133=A295,$E$133,0)+IF($F$134=A295,$E$134,0)+IF($F$135=A295,$E$135,0)+IF($F$136=A295,$E$136,0)+IF($F$137=A295,$E$137,0)+IF($F$138=A295,$E$138,0)+IF($F$139=A295,$E$139,0)+IF($F$140=A295,$E$140,0)+IF($F$141=A295,$E$141,0)+IF($F$142=A295,$E$142,0)+IF($F$143=A295,$E$143,0)+IF($F$144=A295,$E$144,0)+IF($F$145=A295,$E$145,0)+IF($F$146=A295,$E$146,0)+IF($F$147=A295,$E$147,0)+IF($F$148=A295,$E$148,0)+IF($F$149=A295,$E$149,0)+IF($F$150=A295,$E$150,0)+IF($F$151=A295,$E$151,0)+IF($F$152=A295,$E$152,0)+IF($F$153=A295,$E$153,0)+IF($F$154=A295,$E$154,0)+IF($F$155=A295,$E$155,0)+IF($F$156=A295,$E$156,0)+IF($F$157=A295,$E$157,0)+IF($F$158=A295,$E$158,0)+IF($F$159=A295,$E$159,0)+IF($F$160=A295,$E$160,0)+IF($F$161=A295,$E$161,0)+IF($F$162=A295,$E$162,0)+IF($F$163=A295,$E$163,0)+IF($F$164=A295,$E$164,0)+IF($F$165=A295,$E$165,0)+IF($F$166=A295,$E$166,0)+IF($F$167=A295,$E$167,0)+IF($F$168=A295,$E$168,0)+IF($F$169=A295,$E$169,0)+IF($F$170=A295,$E$170,0)+IF($F$171=A295,$E$171,0)+IF($F$172=A295,$E$172,0)+IF($F$173=A295,$E$173,0)+IF($F$174=A295,$E$174,0)+IF($F$175=A295,$E$175,0)+IF($F$176=A295,$E$176,0)+IF($F$177=A295,$E$177,0)</f>
        <v>0</v>
      </c>
      <c r="E288" s="35">
        <f t="shared" ref="E288:E294" si="45">IF($F$182=A288,$E$182,0)+IF($F$183=A288,$E$183,0)+IF($F$184=A288,$E$184,0)+IF($F$185=A288,$E$185,0)+IF($F$186=A288,$E$186,0)+IF($F$187=A288,$E$187,0)+IF($F$188=A288,$E$188,0)+IF($F$189=A288,$E$189,0)+IF($F$190=A288,$E$190,0)+IF($F$191=A288,$E$191,0)+IF($F$192=A288,$E$192,0)+IF($F$193=A288,$E$193,0)+IF($F$194=A288,$E$194,0)+IF($F$195=A288,$E$195,0)+IF($F$196=A288,$E$196,0)+IF($F$197=A288,$E$197,0)+IF($F$198=A288,$E$198,0)+IF($F$199=A288,$E$199,0)+IF($F$200=A288,$E$200,0)+IF($F$201=A288,$E$201,0)+IF($F$202=A288,$E$202,0)+IF($F$203=A288,$E$203,0)+IF($F$204=A288,$E$204,0)+IF($F$205=A288,$E$205,0)+IF($F$206=A288,$E$206,0)+IF($F$207=A288,$E$207,0)+IF($F$208=A288,$E$208,0)+IF($F$209=A288,$E$209,0)+IF($F$210=A288,$E$210,0)+IF($F$211=A288,$E$211,0)+IF($F$212=A288,$E$212,0)+IF($F$213=A288,$E$213,0)+IF($F$214=A288,$E$214,0)+IF($F$215=A288,$E$215,0)+IF($F$216=A288,$E$216,0)+IF($F$217=A288,$E$217,0)+IF($F$218=A288,$E$218,0)+IF($F$219=A288,$E$219,0)+IF($F$220=A288,$E$220,0)+IF($F$221=A288,$E$221,0)+IF($F$222=A288,$E$222,0)+IF($F$223=A288,$E$223,0)+IF($F$224=A288,$E$224,0)+IF($F$225=A288,$E$225,0)+IF($F$226=A288,$E$226,0)+IF($F$227=A288,$E$227,0)+IF($F$228=A288,$E$228,0)+IF($F$229=A288,$E$229,0)+IF($F$230=A288,$E$230,0)+IF($F$231=A288,$E$231,0)+IF($F$232=A288,$E$232,0)+IF($F$233=A288,$E$233,0)+IF($F$234=A288,$E$234,0)</f>
        <v>0</v>
      </c>
      <c r="F288" s="35">
        <f t="shared" ref="F288:F294" si="46">IF($F$239=A288,$E$239,0)+IF($F$240=A288,$E$240,0)+IF($F$241=A288,$E$241,0)+IF($F$242=A288,$E$242,0)+IF($F$243=A288,$E$243,0)+IF($F$244=A288,$E$244,0)+IF($F$245=A288,$E$245,0)+IF($F$246=A288,$E$246,0)+IF($F$247=A288,$E$247,0)+IF($F$248=A288,$E$248,0)+IF($F$249=A288,$E$249,0)+IF($F$250=A288,$E$250,0)+IF($F$251=A288,$E$251,0)+IF($F$252=A288,$E$252,0)+IF($F$253=A288,$E$253,0)+IF($F$254=A288,$E$254,0)+IF($F$255=A288,$E$255,0)+IF($F$256=A288,$E$256,0)+IF($F$257=A288,$E$257,0)+IF($F$258=A288,$E$258,0)+IF($F$259=A288,$E$259,0)+IF($F$260=A288,$E$260,0)+IF($F$261=A288,$E$261,0)+IF($F$262=A288,$E$262,0)+IF($F$263=A288,$E$263,0)+IF($F$264=A288,$E$264,0)+IF($F$265=A288,$E$265,0)+IF($F$266=A288,$E$266,0)+IF($F$267=A288,$E$267,0)+IF($F$268=A288,$E$268,0)+IF($F$269=A288,$E$269,0)+IF($F$270=A288,$E$270,0)+IF($F$271=A288,$E$271,0)+IF($F$272=A288,$E$272,0)+IF($F$273=A288,$E$273,0)+IF($F$274=A288,$E$274,0)+IF($F$275=A288,$E$275,0)</f>
        <v>0</v>
      </c>
      <c r="G288" s="94">
        <f t="shared" ref="G288:G294" si="47">SUM(B288:F288)</f>
        <v>0</v>
      </c>
      <c r="H288" s="95" t="e">
        <f>G288/$G$296</f>
        <v>#DIV/0!</v>
      </c>
    </row>
    <row r="289" spans="1:9" s="15" customFormat="1" ht="45.75" thickBot="1" x14ac:dyDescent="0.3">
      <c r="A289" s="93" t="s">
        <v>30</v>
      </c>
      <c r="B289" s="110">
        <f t="shared" ref="B289:B294" si="48">IF($F$14=A289,$E$14,0)+IF($F$15=A289,$E$15,0)+IF($F$16=A289,$E$16,0)+IF($F$17=A289,$E$17,0)+IF($F$18=A289,$E$18,0)+IF($F$19=A289,$E$19,0)</f>
        <v>0</v>
      </c>
      <c r="C289" s="35">
        <f t="shared" si="43"/>
        <v>0</v>
      </c>
      <c r="D289" s="35">
        <f t="shared" si="44"/>
        <v>0</v>
      </c>
      <c r="E289" s="35">
        <f t="shared" si="45"/>
        <v>0</v>
      </c>
      <c r="F289" s="35">
        <f t="shared" si="46"/>
        <v>0</v>
      </c>
      <c r="G289" s="94">
        <f t="shared" si="47"/>
        <v>0</v>
      </c>
      <c r="H289" s="95" t="e">
        <f>G289/$G$296</f>
        <v>#DIV/0!</v>
      </c>
    </row>
    <row r="290" spans="1:9" s="15" customFormat="1" ht="34.5" thickBot="1" x14ac:dyDescent="0.3">
      <c r="A290" s="93" t="s">
        <v>31</v>
      </c>
      <c r="B290" s="110">
        <f t="shared" si="48"/>
        <v>0</v>
      </c>
      <c r="C290" s="35">
        <f t="shared" si="43"/>
        <v>0</v>
      </c>
      <c r="D290" s="35">
        <f t="shared" si="44"/>
        <v>0</v>
      </c>
      <c r="E290" s="35">
        <f t="shared" si="45"/>
        <v>0</v>
      </c>
      <c r="F290" s="35">
        <f t="shared" si="46"/>
        <v>0</v>
      </c>
      <c r="G290" s="94">
        <f t="shared" si="47"/>
        <v>0</v>
      </c>
      <c r="H290" s="95" t="e">
        <f>G290/$G$296</f>
        <v>#DIV/0!</v>
      </c>
    </row>
    <row r="291" spans="1:9" s="15" customFormat="1" ht="23.25" thickBot="1" x14ac:dyDescent="0.3">
      <c r="A291" s="93" t="s">
        <v>118</v>
      </c>
      <c r="B291" s="110">
        <f t="shared" si="48"/>
        <v>0</v>
      </c>
      <c r="C291" s="35">
        <f t="shared" si="43"/>
        <v>0</v>
      </c>
      <c r="D291" s="35">
        <f t="shared" si="44"/>
        <v>0</v>
      </c>
      <c r="E291" s="35">
        <f t="shared" si="45"/>
        <v>0</v>
      </c>
      <c r="F291" s="35">
        <f t="shared" si="46"/>
        <v>0</v>
      </c>
      <c r="G291" s="94">
        <f t="shared" si="47"/>
        <v>0</v>
      </c>
      <c r="H291" s="95" t="e">
        <f t="shared" ref="H291:H295" si="49">G291/$G$296</f>
        <v>#DIV/0!</v>
      </c>
    </row>
    <row r="292" spans="1:9" s="15" customFormat="1" ht="15.75" thickBot="1" x14ac:dyDescent="0.3">
      <c r="A292" s="93" t="s">
        <v>32</v>
      </c>
      <c r="B292" s="110">
        <f t="shared" si="48"/>
        <v>0</v>
      </c>
      <c r="C292" s="35">
        <f t="shared" si="43"/>
        <v>0</v>
      </c>
      <c r="D292" s="35">
        <f t="shared" si="44"/>
        <v>0</v>
      </c>
      <c r="E292" s="35">
        <f t="shared" si="45"/>
        <v>0</v>
      </c>
      <c r="F292" s="35">
        <f t="shared" si="46"/>
        <v>0</v>
      </c>
      <c r="G292" s="94">
        <f t="shared" si="47"/>
        <v>0</v>
      </c>
      <c r="H292" s="95" t="e">
        <f t="shared" si="49"/>
        <v>#DIV/0!</v>
      </c>
    </row>
    <row r="293" spans="1:9" s="15" customFormat="1" ht="34.5" thickBot="1" x14ac:dyDescent="0.3">
      <c r="A293" s="93" t="s">
        <v>33</v>
      </c>
      <c r="B293" s="110">
        <f t="shared" si="48"/>
        <v>0</v>
      </c>
      <c r="C293" s="35">
        <f t="shared" si="43"/>
        <v>0</v>
      </c>
      <c r="D293" s="35">
        <f t="shared" si="44"/>
        <v>0</v>
      </c>
      <c r="E293" s="35">
        <f t="shared" si="45"/>
        <v>0</v>
      </c>
      <c r="F293" s="35">
        <f t="shared" si="46"/>
        <v>0</v>
      </c>
      <c r="G293" s="94">
        <f t="shared" si="47"/>
        <v>0</v>
      </c>
      <c r="H293" s="95" t="e">
        <f t="shared" si="49"/>
        <v>#DIV/0!</v>
      </c>
    </row>
    <row r="294" spans="1:9" s="15" customFormat="1" ht="23.25" thickBot="1" x14ac:dyDescent="0.3">
      <c r="A294" s="93" t="s">
        <v>34</v>
      </c>
      <c r="B294" s="110">
        <f t="shared" si="48"/>
        <v>0</v>
      </c>
      <c r="C294" s="35">
        <f>IF($F$24=A294,$E$24,0)+IF($F$25=A294,$E$25,0)+IF($F$26=A294,$E$26,0)+IF($F$27=A294,$E$27,0)+IF($F$28=A294,$E$28,0)+IF($F$29=A294,$E$29,0)+IF($F$30=A294,$E$30,0)+IF($F$31=A294,$E$31,0)+IF($F$32=A294,$E$32,0)+IF($F$33=A294,$E$33,0)+IF($F$34=A294,$E$34,0)+IF($F$35=A294,$E$35,0)+IF($F$36=A294,$E$36,0)+IF($F$37=A294,$E$37,0)+IF($F$38=A294,$E$38,0)+IF($F$39=A294,$E$39,0)+IF($F$40=A294,$E$40,0)+IF($F$41=A294,$E$41,0)+IF($F$42=A294,$E$42,0)+IF($F$43=A294,$E$43,0)+IF($F$44=A294,$E$44,0)+IF($F$45=A294,$E$45,0)+IF($F$46=A294,$E$46,0)+IF($F$47=A294,$E$47,0)+IF($F$48=A294,$E$48,0)+IF($F$49=A294,$E$49,0)+IF($F$50=A294,$E$50,0)+IF($F$51=A294,$E$51,0)+IF($F$52=A294,$E$52,0)+IF($F$53=A294,$E$53,0)+IF($F$54=A294,$E$54,0)+IF($F$55=A294,$E$55,0)+IF($F$56=A294,$E$56,0)+IF($F$57=A294,$E$57,0)+IF($F$58=A294,$E$58,0)+IF($F$59=A294,$E$59,0)+IF($F$60=A294,$E$60,0)+IF($F$61=A294,$E$61,0)+IF($F$62=A294,$E$62,0)+IF($F$63=A294,$E$63,0)+IF($F$64=A294,$E$64,0)+IF($F$65=A294,$E$65,0)+IF($F$66=A294,$E$66,0)+IF($F$67=A294,$E$67,0)+IF($F$68=A294,$E$68,0)+IF($F$69=A294,$E$69,0)+IF($F$70=A294,$E$70,0)+IF($F$71=A294,$E$71,0)+IF($F$72=A294,$E$72,0)+IF($F$73=A294,$E$73,0)+IF($F$74=A294,$E$74,0)+IF($F$75=A294,$E$75,0)+IF($F$76=A294,$E$76,0)+IF($F$77=A294,$E$77,0)+IF($F$78=A294,$E$78,0)+IF($F$79=A294,$E$79,0)+IF($F$80=A294,$E$80,0)+IF($F$81=A294,$E$81,0)+IF($F$82=A294,$E$82,0)+IF($F$83=A294,$E$83,0)+IF($F$84=A294,$E$84,0)+IF($F$85=A294,$E$85,0)+IF($F$86=A294,$E$86,0)+IF($F$87=A294,$E$87,0)+IF($F$88=A294,$E$88,0)+IF($F$89=A294,$E$89,0)+IF($F$90=A294,$E$90,0)+IF($F$91=A294,$E$91,0)+IF($F$92=A294,$E$92,0)+IF($F$93=A294,$E$93,0)+IF($F$94=A294,$E$94,0)+IF($F$95=A294,$E$95,0)+IF($F$96=A294,$E$96,0)+IF($F$97=A294,$E$97,0)+IF($F$98=A294,$E$98,0)+IF($F$99=A294,$E$99,0)+IF($F$100=A294,$E$100,0)+IF($F$101=A294,$E$101,0)+IF($F$102=A294,$E$102,0)+IF($F$103=A294,$E$103,0)+IF($F$104=A294,$E$104,0)+IF($F$105=A294,$E$105,0)+IF($F$106=A294,$E$106,0)+IF($F$107=A294,$E$107,0)+IF($F$108=A294,$E$108,0)+IF($F$109=A294,$E$109,0)+IF($F$110=A294,$E$110,0)+IF($F$111=A294,$E$111,0)+IF($F$112=A294,$E$112,0)+IF($F$113=A294,$E$113,0)+IF($F$114=A294,$E$114,0)+IF($F$115=A294,$E$115,0)+IF($F$116=A294,$E$116,0)+IF($F$117=A294,$E$117,0)+IF($F$118=A294,$E$118,0)+IF($F$119=A294,$E$119,0)+IF($F$120=A294,$E$120,0)</f>
        <v>0</v>
      </c>
      <c r="D294" s="35">
        <f t="shared" si="44"/>
        <v>0</v>
      </c>
      <c r="E294" s="35">
        <f t="shared" si="45"/>
        <v>0</v>
      </c>
      <c r="F294" s="35">
        <f t="shared" si="46"/>
        <v>0</v>
      </c>
      <c r="G294" s="94">
        <f t="shared" si="47"/>
        <v>0</v>
      </c>
      <c r="H294" s="95" t="e">
        <f t="shared" si="49"/>
        <v>#DIV/0!</v>
      </c>
    </row>
    <row r="295" spans="1:9" s="15" customFormat="1" ht="15.75" thickBot="1" x14ac:dyDescent="0.3">
      <c r="A295" s="93" t="s">
        <v>35</v>
      </c>
      <c r="B295" s="96"/>
      <c r="C295" s="96"/>
      <c r="D295" s="96"/>
      <c r="E295" s="96"/>
      <c r="F295" s="97"/>
      <c r="G295" s="94">
        <f>E279</f>
        <v>0</v>
      </c>
      <c r="H295" s="95" t="e">
        <f t="shared" si="49"/>
        <v>#DIV/0!</v>
      </c>
    </row>
    <row r="296" spans="1:9" s="10" customFormat="1" ht="21.75" thickBot="1" x14ac:dyDescent="0.3">
      <c r="A296" s="98" t="s">
        <v>116</v>
      </c>
      <c r="B296" s="99">
        <f>SUM(B287:B294)</f>
        <v>0</v>
      </c>
      <c r="C296" s="99">
        <f t="shared" ref="C296:F296" si="50">SUM(C287:C294)</f>
        <v>0</v>
      </c>
      <c r="D296" s="99">
        <f t="shared" si="50"/>
        <v>0</v>
      </c>
      <c r="E296" s="99">
        <f t="shared" si="50"/>
        <v>0</v>
      </c>
      <c r="F296" s="99">
        <f t="shared" si="50"/>
        <v>0</v>
      </c>
      <c r="G296" s="100">
        <f>SUM(G287:G295)</f>
        <v>0</v>
      </c>
      <c r="H296" s="101"/>
    </row>
    <row r="297" spans="1:9" s="10" customFormat="1" ht="15.75" thickBot="1" x14ac:dyDescent="0.3">
      <c r="A297" s="91" t="s">
        <v>119</v>
      </c>
      <c r="B297" s="102" t="e">
        <f>B296/$G$296</f>
        <v>#DIV/0!</v>
      </c>
      <c r="C297" s="102" t="e">
        <f t="shared" ref="C297:F297" si="51">C296/$G$296</f>
        <v>#DIV/0!</v>
      </c>
      <c r="D297" s="102" t="e">
        <f t="shared" si="51"/>
        <v>#DIV/0!</v>
      </c>
      <c r="E297" s="102" t="e">
        <f t="shared" si="51"/>
        <v>#DIV/0!</v>
      </c>
      <c r="F297" s="103" t="e">
        <f t="shared" si="51"/>
        <v>#DIV/0!</v>
      </c>
      <c r="G297" s="104">
        <v>1</v>
      </c>
      <c r="H297" s="101"/>
    </row>
    <row r="298" spans="1:9" s="10" customFormat="1" x14ac:dyDescent="0.25">
      <c r="A298" s="105"/>
      <c r="B298" s="106"/>
      <c r="C298" s="106"/>
      <c r="D298" s="106"/>
      <c r="E298" s="106"/>
      <c r="F298" s="105"/>
      <c r="G298" s="105"/>
      <c r="H298" s="107"/>
      <c r="I298" s="105"/>
    </row>
    <row r="299" spans="1:9" s="10" customFormat="1" ht="15.75" thickBot="1" x14ac:dyDescent="0.3">
      <c r="B299" s="83"/>
      <c r="C299" s="83"/>
      <c r="D299" s="83"/>
      <c r="E299" s="84"/>
      <c r="H299" s="85"/>
    </row>
    <row r="300" spans="1:9" s="10" customFormat="1" ht="42" customHeight="1" thickBot="1" x14ac:dyDescent="0.3">
      <c r="A300" s="89" t="s">
        <v>121</v>
      </c>
      <c r="B300" s="90" t="s">
        <v>27</v>
      </c>
      <c r="C300" s="90" t="s">
        <v>66</v>
      </c>
      <c r="D300" s="90" t="s">
        <v>67</v>
      </c>
      <c r="E300" s="90" t="s">
        <v>68</v>
      </c>
      <c r="F300" s="90" t="s">
        <v>140</v>
      </c>
      <c r="G300" s="108" t="s">
        <v>120</v>
      </c>
      <c r="H300" s="92" t="s">
        <v>70</v>
      </c>
    </row>
    <row r="301" spans="1:9" s="10" customFormat="1" ht="15.75" thickBot="1" x14ac:dyDescent="0.3">
      <c r="A301" s="109" t="s">
        <v>125</v>
      </c>
      <c r="B301" s="110">
        <f>IF($H$14=A301,$E$14,0)+IF($H$15=A301,$E$15,0)+IF($H$16=A301,$E$16,0)+IF($H$17=A301,$E$17,0)+IF($H$18=A301,$E$18,0)+IF($H$19=A301,$E$19,0)</f>
        <v>0</v>
      </c>
      <c r="C301" s="36">
        <f>IF($H$24=A301,$E$24,0)+IF($H$25=A301,$E$25,0)+IF($H$26=A301,$E$26,0)+IF($H$27=A301,$E$27,0)+IF($H$28=A301,$E$28,0)+IF($H$29=A301,$E$29,0)+IF($H$30=A301,$E$30,0)+IF($H$31=A301,$E$31,0)+IF($H$32=A301,$E$32,0)+IF($H$33=A301,$E$33,0)+IF($H$34=A301,$E$34,0)+IF($H$35=A301,$E$35,0)+IF($H$36=A301,$E$36,0)+IF($H$37=A301,$E$37,0)+IF($H$38=A301,$E$38,0)+IF($H$39=A301,$E$39,0)+IF($H$40=A301,$E$40,0)+IF($H$41=A301,$E$41,0)+IF($H$42=A301,$E$42,0)+IF($H$43=A301,$E$43,0)+IF($H$44=A301,$E$44,0)+IF($H$45=A301,$E$45,0)+IF($H$46=A301,$E$46,0)+IF($H$47=A301,$E$47,0)+IF($H$48=A301,$E$48,0)+IF($H$49=A301,$E$49,0)+IF($H$50=A301,$E$50,0)+IF($H$51=A301,$E$51,0)+IF($H$52=A301,$E$52,0)+IF($H$53=A301,$E$53,0)+IF($H$54=A301,$E$54,0)+IF($H$55=A301,$E$55,0)+IF($H$56=A301,$E$56,0)+IF($H$57=A301,$E$57,0)+IF($H$58=A301,$E$58,0)+IF($H$59=A301,$E$59,0)+IF($H$60=A301,$E$60,0)+IF($H$61=A301,$E$61,0)+IF($H$62=A301,$E$62,0)+IF($H$63=A301,$E$63,0)+IF($H$64=A301,$E$64,0)+IF($H$65=A301,$E$65,0)+IF($H$66=A301,$E$66,0)+IF($H$67=A301,$E$67,0)+IF($H$68=A301,$E$68,0)+IF($H$69=A301,$E$69,0)+IF($H$70=A301,$E$70,0)+IF($H$71=A301,$E$71,0)+IF($H$72=A301,$E$72,0)+IF($H$73=A301,$E$73,0)+IF($H$74=A301,$E$74,0)+IF($H$75=A301,$E$75,0)+IF($H$76=A301,$E$76,0)+IF($H$77=A301,$E$77,0)+IF($H$78=A301,$E$78,0)+IF($H$79=A301,$E$79,0)+IF($H$80=A301,$E$80,0)+IF($H$81=A301,$E$81,0)+IF($H$82=A301,$E$82,0)+IF($H$83=A301,$E$83,0)+IF($H$84=A301,$E$84,0)+IF($H$85=A301,$E$85,0)+IF($H$86=A301,$E$86,0)+IF($H$87=A301,$E$87,0)+IF($H$88=A301,$E$88,0)+IF($H$89=A301,$E$89,0)+IF($H$90=A301,$E$90,0)+IF($H$91=A301,$E$91,0)+IF($H$92=A301,$E$92,0)+IF($H$93=A301,$E$93,0)+IF($H$94=A301,$E$94,0)+IF($H$95=A301,$E$95,0)+IF($H$96=A301,$E$96,0)+IF($H$97=A301,$E$97,0)+IF($H$98=A301,$E$98,0)+IF($H$99=A301,$E$99,0)+IF($H$100=A301,$E$100,0)+IF($H$101=A301,$E$101,0)+IF($H$102=A301,$E$102,0)+IF($H$103=A301,$E$103,0)+IF($H$104=A301,$E$104,0)+IF($H$105=A301,$E$105,0)+IF($H$106=A301,$E$106,0)+IF($H$107=A301,$E$107,0)+IF($H$108=A301,$E$108,0)+IF($H$109=A301,$E$109,0)+IF($H$110=A301,$E$110,0)+IF($H$111=A301,$E$111,0)+IF($H$112=A301,$E$112,0)+IF($H$113=A301,$E$113,0)+IF($H$114=A301,$E$114,0)+IF($H$115=A301,$E$115,0)+IF($H$116=A301,$E$116,0)+IF($H$117=A301,$E$117,0)+IF($H$118=A301,$E$118,0)+IF($H$119=A301,$E$119,0)+IF($H$120=A301,$E$120,0)</f>
        <v>0</v>
      </c>
      <c r="D301" s="35">
        <f>IF($H$125=A301,$E$125,0)+IF($H$126=A301,$E$126,0)+IF($H$127=A301,$E$127,0)+IF($H$128=A301,$E$128,0)+IF($H$129=A301,$E$129,0)+IF($H$130=A301,$E$130,0)+IF($H$131=A301,$E$131,0)+IF($H$132=A301,$E$132,0)+IF($H$133=A301,$E$133,0)+IF($H$134=A301,$E$134,0)+IF($H$135=A301,$E$135,0)+IF($H$136=A301,$E$136,0)+IF($H$137=A301,$E$137,0)+IF($H$138=A301,$E$138,0)+IF($H$139=A301,$E$139,0)+IF($H$140=A301,$E$140,0)+IF($H$141=A301,$E$141,0)+IF($H$142=A301,$E$142,0)+IF($H$143=A301,$E$143,0)+IF($H$144=A301,$E$144,0)+IF($H$145=A301,$E$145,0)+IF($H$146=A301,$E$146,0)+IF($H$147=A301,$E$147,0)+IF($H$148=A301,$E$148,0)+IF($H$149=A301,$E$149,0)+IF($H$150=A301,$E$150,0)+IF($H$151=A301,$E$151,0)+IF($H$152=A301,$E$152,0)+IF($H$153=A301,$E$153,0)+IF($H$154=A301,$E$154,0)+IF($H$155=A301,$E$155,0)+IF($H$156=A301,$E$156,0)+IF($H$157=A301,$E$157,0)+IF($H$158=A301,$E$158,0)+IF($H$159=A301,$E$159,0)+IF($H$160=A301,$E$160,0)+IF($H$161=A301,$E$161,0)+IF($H$162=A301,$E$162,0)+IF($H$163=A301,$E$163,0)+IF($H$164=A301,$E$164,0)+IF($H$165=A301,$E$165,0)+IF($H$166=A301,$E$166,0)+IF($H$167=A301,$E$167,0)+IF($H$168=A301,$E$168,0)+IF($H$169=A301,$E$169,0)+IF($H$170=A301,$E$170,0)+IF($H$171=A301,$E$171,0)+IF($H$172=A301,$E$172,0)+IF($H$173=A301,$E$173,0)+IF($H$174=A301,$E$174,0)+IF($H$175=A301,$E$175,0)+IF($H$176=A301,$E$176,0)+IF($H$177=A301,$E$177,0)</f>
        <v>0</v>
      </c>
      <c r="E301" s="35">
        <f>IF($H$182=A301,$E$182,0)+IF($H$183=A301,$E$183,0)+IF($H$184=A301,$E$184,0)+IF($H$185=A301,$E$185,0)+IF($H$186=A301,$E$186,0)+IF($H$187=A301,$E$187,0)+IF($H$188=A301,$E$188,0)+IF($H$189=A301,$E$189,0)+IF($H$190=A301,$E$190,0)+IF($H$191=A301,$E$191,0)+IF($H$192=A301,$E$192,0)+IF($H$193=A301,$E$193,0)+IF($H$194=A301,$E$194,0)+IF($H$195=A301,$E$195,0)+IF($H$196=A301,$E$196,0)+IF($H$197=A301,$E$197,0)+IF($H$198=A301,$E$198,0)+IF($H$199=A301,$E$199,0)+IF($H$200=A301,$E$200,0)+IF($H$201=A301,$E$201,0)+IF($H$202=A301,$E$202,0)+IF($H$203=A301,$E$203,0)+IF($H$204=A301,$E$204,0)+IF($H$205=A301,$E$205,0)+IF($H$206=A301,$E$206,0)+IF($H$207=A301,$E$207,0)+IF($H$208=A301,$E$208,0)+IF($H$209=A301,$E$209,0)+IF($H$210=A301,$H$210,0)+IF($H$211=A301,$E$211,0)+IF($H$212=A301,$E$212,0)+IF($H$213=A301,$E$213,0)+IF($H$214=A301,$E$214,0)+IF($H$215=A301,$E$215,0)+IF($H$216=A301,$E$216,0)+IF($H$217=A301,$E$217,0)+IF($H$218=A301,$E$218,0)+IF($H$219=A301,$E$219,0)+IF($H$220=A301,$E$220,0)+IF($H$221=A301,$E$221,0)+IF($H$222=A301,$E$222,0)+IF($H$223=A301,$E$223,0)+IF($H$224=A301,$E$224,0)+IF($H$225=A301,$E$225,0)+IF($H$226=A301,$E$226,0)+IF($H$227=A301,$E$227,0)+IF($H$228=A301,$E$228,0)+IF($H$229=A301,$E$229,0)+IF($H$230=A301,$E$230,0)+IF($H$231=A301,$E$231,0)+IF($H$232=A301,$E$232,0)+IF($H$233=A301,$E$233,0)+IF($H$234=A301,$E$234,0)</f>
        <v>0</v>
      </c>
      <c r="F301" s="35">
        <f>IF($H$239=A301,$E$239,0)+IF($H$240=A301,$E$240,0)+IF($H$241=A301,$E$241,0)+IF($H$242=A301,$E$242,0)+IF($H$243=A301,$E$243,0)+IF($H$244=A301,$E$244,0)+IF($H$245=A301,$E$245,0)+IF($H$246=A301,$E$246,0)+IF($H$247=A301,$E$247,0)+IF($H$248=A301,$E$248,0)+IF($H$249=A301,$E$249,0)+IF($H$250=A301,$E$250,0)+IF($H$251=A301,$E$251,0)+IF($H$252=A301,$E$252,0)+IF($H$253=A301,$E$253,0)+IF($H$254=A301,$E$254,0)+IF($H$255=A301,$E$255,0)+IF($H$256=A301,$E$256,0)+IF($H$257=A301,$E$257,0)+IF($H$258=A301,$E$258,0)+IF($H$259=A301,$E$259,0)+IF($H$260=A301,$E$260,0)+IF($H$261=A301,$E$261,0)+IF($H$262=A301,$E$262,0)+IF($H$263=A301,$E$263,0)+IF($H$264=A301,$E$264,0)+IF($H$265=A301,$E$265,0)+IF($H$266=A301,$E$266,0)+IF($H$267=A301,$E$267,0)+IF($H$268=A301,$E$268,0)+IF($H$269=A301,$E$269,0)+IF($H$270=A301,$E$270,0)+IF($H$271=A301,$E$271,0)+IF($H$272=A301,$E$272,0)+IF($H$273=A301,$E$273,0)+IF($H$274=A301,$E$274,0)+IF($H$275=A301,$E$275,0)</f>
        <v>0</v>
      </c>
      <c r="G301" s="111">
        <f t="shared" ref="G301:G306" si="52">SUM(B301:F301)</f>
        <v>0</v>
      </c>
      <c r="H301" s="112" t="e">
        <f>G301/$G$307</f>
        <v>#DIV/0!</v>
      </c>
    </row>
    <row r="302" spans="1:9" s="10" customFormat="1" ht="15.75" thickBot="1" x14ac:dyDescent="0.3">
      <c r="A302" s="93" t="s">
        <v>126</v>
      </c>
      <c r="B302" s="110">
        <f t="shared" ref="B302:B306" si="53">IF($H$14=A302,$E$14,0)+IF($H$15=A302,$E$15,0)+IF($H$16=A302,$E$16,0)+IF($H$17=A302,$E$17,0)+IF($H$18=A302,$E$18,0)+IF($H$19=A302,$E$19,0)</f>
        <v>0</v>
      </c>
      <c r="C302" s="36">
        <f t="shared" ref="C302:C306" si="54">IF($H$24=A302,$E$24,0)+IF($H$25=A302,$E$25,0)+IF($H$26=A302,$E$26,0)+IF($H$27=A302,$E$27,0)+IF($H$28=A302,$E$28,0)+IF($H$29=A302,$E$29,0)+IF($H$30=A302,$E$30,0)+IF($H$31=A302,$E$31,0)+IF($H$32=A302,$E$32,0)+IF($H$33=A302,$E$33,0)+IF($H$34=A302,$E$34,0)+IF($H$35=A302,$E$35,0)+IF($H$36=A302,$E$36,0)+IF($H$37=A302,$E$37,0)+IF($H$38=A302,$E$38,0)+IF($H$39=A302,$E$39,0)+IF($H$40=A302,$E$40,0)+IF($H$41=A302,$E$41,0)+IF($H$42=A302,$E$42,0)+IF($H$43=A302,$E$43,0)+IF($H$44=A302,$E$44,0)+IF($H$45=A302,$E$45,0)+IF($H$46=A302,$E$46,0)+IF($H$47=A302,$E$47,0)+IF($H$48=A302,$E$48,0)+IF($H$49=A302,$E$49,0)+IF($H$50=A302,$E$50,0)+IF($H$51=A302,$E$51,0)+IF($H$52=A302,$E$52,0)+IF($H$53=A302,$E$53,0)+IF($H$54=A302,$E$54,0)+IF($H$55=A302,$E$55,0)+IF($H$56=A302,$E$56,0)+IF($H$57=A302,$E$57,0)+IF($H$58=A302,$E$58,0)+IF($H$59=A302,$E$59,0)+IF($H$60=A302,$E$60,0)+IF($H$61=A302,$E$61,0)+IF($H$62=A302,$E$62,0)+IF($H$63=A302,$E$63,0)+IF($H$64=A302,$E$64,0)+IF($H$65=A302,$E$65,0)+IF($H$66=A302,$E$66,0)+IF($H$67=A302,$E$67,0)+IF($H$68=A302,$E$68,0)+IF($H$69=A302,$E$69,0)+IF($H$70=A302,$E$70,0)+IF($H$71=A302,$E$71,0)+IF($H$72=A302,$E$72,0)+IF($H$73=A302,$E$73,0)+IF($H$74=A302,$E$74,0)+IF($H$75=A302,$E$75,0)+IF($H$76=A302,$E$76,0)+IF($H$77=A302,$E$77,0)+IF($H$78=A302,$E$78,0)+IF($H$79=A302,$E$79,0)+IF($H$80=A302,$E$80,0)+IF($H$81=A302,$E$81,0)+IF($H$82=A302,$E$82,0)+IF($H$83=A302,$E$83,0)+IF($H$84=A302,$E$84,0)+IF($H$85=A302,$E$85,0)+IF($H$86=A302,$E$86,0)+IF($H$87=A302,$E$87,0)+IF($H$88=A302,$E$88,0)+IF($H$89=A302,$E$89,0)+IF($H$90=A302,$E$90,0)+IF($H$91=A302,$E$91,0)+IF($H$92=A302,$E$92,0)+IF($H$93=A302,$E$93,0)+IF($H$94=A302,$E$94,0)+IF($H$95=A302,$E$95,0)+IF($H$96=A302,$E$96,0)+IF($H$97=A302,$E$97,0)+IF($H$98=A302,$E$98,0)+IF($H$99=A302,$E$99,0)+IF($H$100=A302,$E$100,0)+IF($H$101=A302,$E$101,0)+IF($H$102=A302,$E$102,0)+IF($H$103=A302,$E$103,0)+IF($H$104=A302,$E$104,0)+IF($H$105=A302,$E$105,0)+IF($H$106=A302,$E$106,0)+IF($H$107=A302,$E$107,0)+IF($H$108=A302,$E$108,0)+IF($H$109=A302,$E$109,0)+IF($H$110=A302,$E$110,0)+IF($H$111=A302,$E$111,0)+IF($H$112=A302,$E$112,0)+IF($H$113=A302,$E$113,0)+IF($H$114=A302,$E$114,0)+IF($H$115=A302,$E$115,0)+IF($H$116=A302,$E$116,0)+IF($H$117=A302,$E$117,0)+IF($H$118=A302,$E$118,0)+IF($H$119=A302,$E$119,0)+IF($H$120=A302,$E$120,0)</f>
        <v>0</v>
      </c>
      <c r="D302" s="35">
        <f t="shared" ref="D302:D306" si="55">IF($H$125=A302,$E$125,0)+IF($H$126=A302,$E$126,0)+IF($H$127=A302,$E$127,0)+IF($H$128=A302,$E$128,0)+IF($H$129=A302,$E$129,0)+IF($H$130=A302,$E$130,0)+IF($H$131=A302,$E$131,0)+IF($H$132=A302,$E$132,0)+IF($H$133=A302,$E$133,0)+IF($H$134=A302,$E$134,0)+IF($H$135=A302,$E$135,0)+IF($H$136=A302,$E$136,0)+IF($H$137=A302,$E$137,0)+IF($H$138=A302,$E$138,0)+IF($H$139=A302,$E$139,0)+IF($H$140=A302,$E$140,0)+IF($H$141=A302,$E$141,0)+IF($H$142=A302,$E$142,0)+IF($H$143=A302,$E$143,0)+IF($H$144=A302,$E$144,0)+IF($H$145=A302,$E$145,0)+IF($H$146=A302,$E$146,0)+IF($H$147=A302,$E$147,0)+IF($H$148=A302,$E$148,0)+IF($H$149=A302,$E$149,0)+IF($H$150=A302,$E$150,0)+IF($H$151=A302,$E$151,0)+IF($H$152=A302,$E$152,0)+IF($H$153=A302,$E$153,0)+IF($H$154=A302,$E$154,0)+IF($H$155=A302,$E$155,0)+IF($H$156=A302,$E$156,0)+IF($H$157=A302,$E$157,0)+IF($H$158=A302,$E$158,0)+IF($H$159=A302,$E$159,0)+IF($H$160=A302,$E$160,0)+IF($H$161=A302,$E$161,0)+IF($H$162=A302,$E$162,0)+IF($H$163=A302,$E$163,0)+IF($H$164=A302,$E$164,0)+IF($H$165=A302,$E$165,0)+IF($H$166=A302,$E$166,0)+IF($H$167=A302,$E$167,0)+IF($H$168=A302,$E$168,0)+IF($H$169=A302,$E$169,0)+IF($H$170=A302,$E$170,0)+IF($H$171=A302,$E$171,0)+IF($H$172=A302,$E$172,0)+IF($H$173=A302,$E$173,0)+IF($H$174=A302,$E$174,0)+IF($H$175=A302,$E$175,0)+IF($H$176=A302,$E$176,0)+IF($H$177=A302,$E$177,0)</f>
        <v>0</v>
      </c>
      <c r="E302" s="35">
        <f t="shared" ref="E302:E306" si="56">IF($H$182=A302,$E$182,0)+IF($H$183=A302,$E$183,0)+IF($H$184=A302,$E$184,0)+IF($H$185=A302,$E$185,0)+IF($H$186=A302,$E$186,0)+IF($H$187=A302,$E$187,0)+IF($H$188=A302,$E$188,0)+IF($H$189=A302,$E$189,0)+IF($H$190=A302,$E$190,0)+IF($H$191=A302,$E$191,0)+IF($H$192=A302,$E$192,0)+IF($H$193=A302,$E$193,0)+IF($H$194=A302,$E$194,0)+IF($H$195=A302,$E$195,0)+IF($H$196=A302,$E$196,0)+IF($H$197=A302,$E$197,0)+IF($H$198=A302,$E$198,0)+IF($H$199=A302,$E$199,0)+IF($H$200=A302,$E$200,0)+IF($H$201=A302,$E$201,0)+IF($H$202=A302,$E$202,0)+IF($H$203=A302,$E$203,0)+IF($H$204=A302,$E$204,0)+IF($H$205=A302,$E$205,0)+IF($H$206=A302,$E$206,0)+IF($H$207=A302,$E$207,0)+IF($H$208=A302,$E$208,0)+IF($H$209=A302,$E$209,0)+IF($H$210=A302,$H$210,0)+IF($H$211=A302,$E$211,0)+IF($H$212=A302,$E$212,0)+IF($H$213=A302,$E$213,0)+IF($H$214=A302,$E$214,0)+IF($H$215=A302,$E$215,0)+IF($H$216=A302,$E$216,0)+IF($H$217=A302,$E$217,0)+IF($H$218=A302,$E$218,0)+IF($H$219=A302,$E$219,0)+IF($H$220=A302,$E$220,0)+IF($H$221=A302,$E$221,0)+IF($H$222=A302,$E$222,0)+IF($H$223=A302,$E$223,0)+IF($H$224=A302,$E$224,0)+IF($H$225=A302,$E$225,0)+IF($H$226=A302,$E$226,0)+IF($H$227=A302,$E$227,0)+IF($H$228=A302,$E$228,0)+IF($H$229=A302,$E$229,0)+IF($H$230=A302,$E$230,0)+IF($H$231=A302,$E$231,0)+IF($H$232=A302,$E$232,0)+IF($H$233=A302,$E$233,0)+IF($H$234=A302,$E$234,0)</f>
        <v>0</v>
      </c>
      <c r="F302" s="35">
        <f t="shared" ref="F302:F306" si="57">IF($H$239=A302,$E$239,0)+IF($H$240=A302,$E$240,0)+IF($H$241=A302,$E$241,0)+IF($H$242=A302,$E$242,0)+IF($H$243=A302,$E$243,0)+IF($H$244=A302,$E$244,0)+IF($H$245=A302,$E$245,0)+IF($H$246=A302,$E$246,0)+IF($H$247=A302,$E$247,0)+IF($H$248=A302,$E$248,0)+IF($H$249=A302,$E$249,0)+IF($H$250=A302,$E$250,0)+IF($H$251=A302,$E$251,0)+IF($H$252=A302,$E$252,0)+IF($H$253=A302,$E$253,0)+IF($H$254=A302,$E$254,0)+IF($H$255=A302,$E$255,0)+IF($H$256=A302,$E$256,0)+IF($H$257=A302,$E$257,0)+IF($H$258=A302,$E$258,0)+IF($H$259=A302,$E$259,0)+IF($H$260=A302,$E$260,0)+IF($H$261=A302,$E$261,0)+IF($H$262=A302,$E$262,0)+IF($H$263=A302,$E$263,0)+IF($H$264=A302,$E$264,0)+IF($H$265=A302,$E$265,0)+IF($H$266=A302,$E$266,0)+IF($H$267=A302,$E$267,0)+IF($H$268=A302,$E$268,0)+IF($H$269=A302,$E$269,0)+IF($H$270=A302,$E$270,0)+IF($H$271=A302,$E$271,0)+IF($H$272=A302,$E$272,0)+IF($H$273=A302,$E$273,0)+IF($H$274=A302,$E$274,0)+IF($H$275=A302,$E$275,0)</f>
        <v>0</v>
      </c>
      <c r="G302" s="111">
        <f t="shared" si="52"/>
        <v>0</v>
      </c>
      <c r="H302" s="112" t="e">
        <f t="shared" ref="H302:H306" si="58">G302/$G$307</f>
        <v>#DIV/0!</v>
      </c>
    </row>
    <row r="303" spans="1:9" s="10" customFormat="1" ht="15.75" thickBot="1" x14ac:dyDescent="0.3">
      <c r="A303" s="93" t="s">
        <v>127</v>
      </c>
      <c r="B303" s="110">
        <f t="shared" si="53"/>
        <v>0</v>
      </c>
      <c r="C303" s="36">
        <f t="shared" si="54"/>
        <v>0</v>
      </c>
      <c r="D303" s="35">
        <f t="shared" si="55"/>
        <v>0</v>
      </c>
      <c r="E303" s="35">
        <f t="shared" si="56"/>
        <v>0</v>
      </c>
      <c r="F303" s="35">
        <f t="shared" si="57"/>
        <v>0</v>
      </c>
      <c r="G303" s="111">
        <f t="shared" si="52"/>
        <v>0</v>
      </c>
      <c r="H303" s="112" t="e">
        <f t="shared" si="58"/>
        <v>#DIV/0!</v>
      </c>
    </row>
    <row r="304" spans="1:9" s="10" customFormat="1" ht="15.75" thickBot="1" x14ac:dyDescent="0.3">
      <c r="A304" s="93" t="s">
        <v>128</v>
      </c>
      <c r="B304" s="110">
        <f t="shared" si="53"/>
        <v>0</v>
      </c>
      <c r="C304" s="36">
        <f t="shared" si="54"/>
        <v>0</v>
      </c>
      <c r="D304" s="35">
        <f t="shared" si="55"/>
        <v>0</v>
      </c>
      <c r="E304" s="35">
        <f t="shared" si="56"/>
        <v>0</v>
      </c>
      <c r="F304" s="35">
        <f t="shared" si="57"/>
        <v>0</v>
      </c>
      <c r="G304" s="111">
        <f t="shared" si="52"/>
        <v>0</v>
      </c>
      <c r="H304" s="112" t="e">
        <f t="shared" si="58"/>
        <v>#DIV/0!</v>
      </c>
    </row>
    <row r="305" spans="1:8" s="10" customFormat="1" ht="15.75" thickBot="1" x14ac:dyDescent="0.3">
      <c r="A305" s="109" t="s">
        <v>129</v>
      </c>
      <c r="B305" s="110">
        <f t="shared" si="53"/>
        <v>0</v>
      </c>
      <c r="C305" s="36">
        <f t="shared" si="54"/>
        <v>0</v>
      </c>
      <c r="D305" s="35">
        <f t="shared" si="55"/>
        <v>0</v>
      </c>
      <c r="E305" s="35">
        <f t="shared" si="56"/>
        <v>0</v>
      </c>
      <c r="F305" s="35">
        <f t="shared" si="57"/>
        <v>0</v>
      </c>
      <c r="G305" s="111">
        <f t="shared" si="52"/>
        <v>0</v>
      </c>
      <c r="H305" s="112" t="e">
        <f t="shared" si="58"/>
        <v>#DIV/0!</v>
      </c>
    </row>
    <row r="306" spans="1:8" s="10" customFormat="1" ht="15.75" thickBot="1" x14ac:dyDescent="0.3">
      <c r="A306" s="113"/>
      <c r="B306" s="110">
        <f t="shared" si="53"/>
        <v>0</v>
      </c>
      <c r="C306" s="36">
        <f t="shared" si="54"/>
        <v>0</v>
      </c>
      <c r="D306" s="35">
        <f t="shared" si="55"/>
        <v>0</v>
      </c>
      <c r="E306" s="35">
        <f t="shared" si="56"/>
        <v>0</v>
      </c>
      <c r="F306" s="35">
        <f t="shared" si="57"/>
        <v>0</v>
      </c>
      <c r="G306" s="111">
        <f t="shared" si="52"/>
        <v>0</v>
      </c>
      <c r="H306" s="112" t="e">
        <f t="shared" si="58"/>
        <v>#DIV/0!</v>
      </c>
    </row>
    <row r="307" spans="1:8" s="10" customFormat="1" ht="15.75" thickBot="1" x14ac:dyDescent="0.3">
      <c r="A307" s="114" t="s">
        <v>122</v>
      </c>
      <c r="B307" s="115">
        <f>SUM(B301:B306)</f>
        <v>0</v>
      </c>
      <c r="C307" s="115">
        <f t="shared" ref="C307:F307" si="59">SUM(C301:C306)</f>
        <v>0</v>
      </c>
      <c r="D307" s="115">
        <f t="shared" si="59"/>
        <v>0</v>
      </c>
      <c r="E307" s="115">
        <f t="shared" si="59"/>
        <v>0</v>
      </c>
      <c r="F307" s="115">
        <f t="shared" si="59"/>
        <v>0</v>
      </c>
      <c r="G307" s="111">
        <f>SUM(B301:F305)+G308</f>
        <v>0</v>
      </c>
      <c r="H307" s="116"/>
    </row>
    <row r="308" spans="1:8" s="10" customFormat="1" ht="15.75" thickBot="1" x14ac:dyDescent="0.3">
      <c r="A308" s="124" t="s">
        <v>123</v>
      </c>
      <c r="B308" s="125"/>
      <c r="C308" s="125"/>
      <c r="D308" s="125"/>
      <c r="E308" s="125"/>
      <c r="F308" s="126"/>
      <c r="G308" s="117">
        <f>E279</f>
        <v>0</v>
      </c>
      <c r="H308" s="85"/>
    </row>
    <row r="309" spans="1:8" s="10" customFormat="1" ht="15.75" thickBot="1" x14ac:dyDescent="0.3">
      <c r="A309" s="127" t="s">
        <v>116</v>
      </c>
      <c r="B309" s="128"/>
      <c r="C309" s="128"/>
      <c r="D309" s="128"/>
      <c r="E309" s="128"/>
      <c r="F309" s="129"/>
      <c r="G309" s="118">
        <f>SUM(G307:G308)</f>
        <v>0</v>
      </c>
      <c r="H309" s="85"/>
    </row>
    <row r="310" spans="1:8" s="10" customFormat="1" x14ac:dyDescent="0.25">
      <c r="B310" s="83"/>
      <c r="C310" s="83"/>
      <c r="D310" s="83"/>
      <c r="E310" s="84"/>
      <c r="H310" s="85"/>
    </row>
    <row r="311" spans="1:8" s="10" customFormat="1" x14ac:dyDescent="0.25">
      <c r="B311" s="83"/>
      <c r="C311" s="83"/>
      <c r="D311" s="83"/>
      <c r="E311" s="84"/>
      <c r="H311" s="85"/>
    </row>
    <row r="312" spans="1:8" s="10" customFormat="1" x14ac:dyDescent="0.25">
      <c r="B312" s="83"/>
      <c r="C312" s="83"/>
      <c r="D312" s="83"/>
      <c r="E312" s="84"/>
      <c r="H312" s="85"/>
    </row>
    <row r="313" spans="1:8" x14ac:dyDescent="0.25"/>
    <row r="314" spans="1:8" x14ac:dyDescent="0.25"/>
    <row r="315" spans="1:8" x14ac:dyDescent="0.25"/>
    <row r="316" spans="1:8" x14ac:dyDescent="0.25"/>
    <row r="317" spans="1:8" x14ac:dyDescent="0.25"/>
    <row r="318" spans="1:8" x14ac:dyDescent="0.25"/>
    <row r="319" spans="1:8" x14ac:dyDescent="0.25"/>
    <row r="320" spans="1:8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</sheetData>
  <mergeCells count="94">
    <mergeCell ref="G1:H1"/>
    <mergeCell ref="A162:H162"/>
    <mergeCell ref="A167:H167"/>
    <mergeCell ref="B9:G9"/>
    <mergeCell ref="B4:G4"/>
    <mergeCell ref="B5:G5"/>
    <mergeCell ref="B6:G6"/>
    <mergeCell ref="B7:G7"/>
    <mergeCell ref="B8:G8"/>
    <mergeCell ref="A121:D121"/>
    <mergeCell ref="A20:D20"/>
    <mergeCell ref="A12:H12"/>
    <mergeCell ref="A13:H13"/>
    <mergeCell ref="A21:H21"/>
    <mergeCell ref="A22:H22"/>
    <mergeCell ref="A33:H33"/>
    <mergeCell ref="A44:H44"/>
    <mergeCell ref="A55:H55"/>
    <mergeCell ref="A66:H66"/>
    <mergeCell ref="A77:H77"/>
    <mergeCell ref="A88:H88"/>
    <mergeCell ref="A99:H99"/>
    <mergeCell ref="A110:H110"/>
    <mergeCell ref="A23:H23"/>
    <mergeCell ref="A28:H28"/>
    <mergeCell ref="A34:H34"/>
    <mergeCell ref="A39:H39"/>
    <mergeCell ref="A45:H45"/>
    <mergeCell ref="A50:H50"/>
    <mergeCell ref="A56:H56"/>
    <mergeCell ref="A61:H61"/>
    <mergeCell ref="A67:H67"/>
    <mergeCell ref="A72:H72"/>
    <mergeCell ref="A78:H78"/>
    <mergeCell ref="A83:H83"/>
    <mergeCell ref="A89:H89"/>
    <mergeCell ref="A94:H94"/>
    <mergeCell ref="A100:H100"/>
    <mergeCell ref="A105:H105"/>
    <mergeCell ref="A111:H111"/>
    <mergeCell ref="A116:H116"/>
    <mergeCell ref="A278:H278"/>
    <mergeCell ref="A122:H122"/>
    <mergeCell ref="A123:H123"/>
    <mergeCell ref="A124:H124"/>
    <mergeCell ref="A129:H129"/>
    <mergeCell ref="A134:H134"/>
    <mergeCell ref="A135:H135"/>
    <mergeCell ref="A140:H140"/>
    <mergeCell ref="A145:H145"/>
    <mergeCell ref="A146:H146"/>
    <mergeCell ref="A151:H151"/>
    <mergeCell ref="A156:H156"/>
    <mergeCell ref="A157:H157"/>
    <mergeCell ref="A168:H168"/>
    <mergeCell ref="A173:H173"/>
    <mergeCell ref="A179:H179"/>
    <mergeCell ref="A180:H180"/>
    <mergeCell ref="A181:H181"/>
    <mergeCell ref="A178:D178"/>
    <mergeCell ref="A186:H186"/>
    <mergeCell ref="A191:H191"/>
    <mergeCell ref="A192:H192"/>
    <mergeCell ref="A197:H197"/>
    <mergeCell ref="A202:H202"/>
    <mergeCell ref="A203:H203"/>
    <mergeCell ref="A208:H208"/>
    <mergeCell ref="A213:H213"/>
    <mergeCell ref="A214:H214"/>
    <mergeCell ref="A219:H219"/>
    <mergeCell ref="A249:H249"/>
    <mergeCell ref="A254:H254"/>
    <mergeCell ref="A224:H224"/>
    <mergeCell ref="A225:H225"/>
    <mergeCell ref="A230:H230"/>
    <mergeCell ref="A235:D235"/>
    <mergeCell ref="A236:H236"/>
    <mergeCell ref="A237:H237"/>
    <mergeCell ref="A238:H238"/>
    <mergeCell ref="A243:H243"/>
    <mergeCell ref="A248:H248"/>
    <mergeCell ref="A271:H271"/>
    <mergeCell ref="A308:F308"/>
    <mergeCell ref="A309:F309"/>
    <mergeCell ref="A259:H259"/>
    <mergeCell ref="A260:H260"/>
    <mergeCell ref="A265:H265"/>
    <mergeCell ref="A270:D270"/>
    <mergeCell ref="A283:D283"/>
    <mergeCell ref="A280:D280"/>
    <mergeCell ref="A282:D282"/>
    <mergeCell ref="A276:D276"/>
    <mergeCell ref="A277:D277"/>
    <mergeCell ref="A279:D279"/>
  </mergeCells>
  <dataValidations count="1">
    <dataValidation type="list" allowBlank="1" showInputMessage="1" showErrorMessage="1" sqref="H14:H19 H24:H27 H29:H32 H35:H38 H40:H43 H46:H49 H51:H54 H57:H60 H62:H65 H68:H71 H73:H76 H79:H82 H84:H87 H90:H93 H95:H98 H101:H104 H106:H109 H112:H115 H117:H120 H125:H128 H130:H133 H136:H139 H141:H144 H147:H150 H152:H155 H158:H161 H163:H166 H169:H172 H174:H177 H182:H185 H187:H190 H193:H196 H198:H201 H204:H207 H209:H212 H215:H218 H220:H223 H226:H229 H231:H234 H239:H242 H244:H247 H250:H253 H255:H258 H261:H264 H266:H269 H272:H275" xr:uid="{00000000-0002-0000-0000-000000000000}">
      <formula1>$A$301:$A$305</formula1>
    </dataValidation>
  </dataValidations>
  <pageMargins left="0.70866141732283472" right="0.70866141732283472" top="0.74803149606299213" bottom="0.74803149606299213" header="0.31496062992125984" footer="0.31496062992125984"/>
  <pageSetup paperSize="8" scale="93" fitToHeight="0" orientation="portrait" cellComments="asDisplayed" r:id="rId1"/>
  <headerFoot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Lapa1!$A$1:$A$9</xm:f>
          </x14:formula1>
          <xm:sqref>F14:F19 F24:F27 F29:F32 F35:F38 F40:F43 F46:F49 F51:F54 F57:F60 F62:F65 F68:F71 F73:F76 F79:F82 F84:F87 F90:F93 F95:F98 F101:F104 F106:F109 F112:F115 F117:F120 F125:F128 F130:F133 F136:F139 F141:F144 F147:F150 F152:F155 F158:F161 F163:F166 F169:F172 F174:F177 F182:F185 F187:F190 F193:F196 F198:F201 F204:F207 F209:F212 F215:F218 F220:F223 F226:F229 F231:F234 F239:F242 F244:F247 F250:F253 F255:F258 F261:F264 F266:F269 F272:F275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>
      <selection activeCell="A9" sqref="A9"/>
    </sheetView>
  </sheetViews>
  <sheetFormatPr defaultRowHeight="15" x14ac:dyDescent="0.25"/>
  <sheetData>
    <row r="1" spans="1:1" x14ac:dyDescent="0.25">
      <c r="A1" t="s">
        <v>28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118</v>
      </c>
    </row>
    <row r="6" spans="1:1" x14ac:dyDescent="0.25">
      <c r="A6" t="s">
        <v>32</v>
      </c>
    </row>
    <row r="7" spans="1:1" x14ac:dyDescent="0.25">
      <c r="A7" t="s">
        <v>33</v>
      </c>
    </row>
    <row r="8" spans="1:1" x14ac:dyDescent="0.25">
      <c r="A8" t="s">
        <v>34</v>
      </c>
    </row>
    <row r="9" spans="1:1" x14ac:dyDescent="0.25">
      <c r="A9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E3:E7"/>
  <sheetViews>
    <sheetView workbookViewId="0">
      <selection activeCell="E3" sqref="E3:E7"/>
    </sheetView>
  </sheetViews>
  <sheetFormatPr defaultRowHeight="15" x14ac:dyDescent="0.25"/>
  <sheetData>
    <row r="3" spans="5:5" ht="60" x14ac:dyDescent="0.25">
      <c r="E3" s="6" t="s">
        <v>12</v>
      </c>
    </row>
    <row r="4" spans="5:5" ht="30" x14ac:dyDescent="0.25">
      <c r="E4" s="6" t="s">
        <v>13</v>
      </c>
    </row>
    <row r="5" spans="5:5" x14ac:dyDescent="0.25">
      <c r="E5" t="s">
        <v>14</v>
      </c>
    </row>
    <row r="6" spans="5:5" ht="60" x14ac:dyDescent="0.25">
      <c r="E6" s="6" t="s">
        <v>15</v>
      </c>
    </row>
    <row r="7" spans="5:5" ht="60" x14ac:dyDescent="0.25">
      <c r="E7" s="6" t="s">
        <v>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"/>
  <sheetViews>
    <sheetView workbookViewId="0">
      <selection activeCell="A8" sqref="A8"/>
    </sheetView>
  </sheetViews>
  <sheetFormatPr defaultRowHeight="15" x14ac:dyDescent="0.25"/>
  <cols>
    <col min="1" max="1" width="81.28515625" customWidth="1"/>
    <col min="2" max="2" width="74.28515625" customWidth="1"/>
  </cols>
  <sheetData>
    <row r="1" spans="1:7" ht="15.75" customHeight="1" thickBot="1" x14ac:dyDescent="0.3">
      <c r="A1" s="2" t="s">
        <v>4</v>
      </c>
    </row>
    <row r="2" spans="1:7" ht="15.75" customHeight="1" thickBot="1" x14ac:dyDescent="0.3">
      <c r="A2" s="1" t="s">
        <v>5</v>
      </c>
      <c r="B2" t="s">
        <v>0</v>
      </c>
    </row>
    <row r="3" spans="1:7" ht="15.75" customHeight="1" thickBot="1" x14ac:dyDescent="0.3">
      <c r="A3" s="1" t="s">
        <v>6</v>
      </c>
    </row>
    <row r="4" spans="1:7" ht="15.75" customHeight="1" thickBot="1" x14ac:dyDescent="0.3">
      <c r="A4" s="1" t="s">
        <v>7</v>
      </c>
      <c r="B4" t="s">
        <v>1</v>
      </c>
    </row>
    <row r="5" spans="1:7" ht="15.75" customHeight="1" thickBot="1" x14ac:dyDescent="0.3">
      <c r="A5" s="1" t="s">
        <v>8</v>
      </c>
    </row>
    <row r="6" spans="1:7" ht="15.75" customHeight="1" thickBot="1" x14ac:dyDescent="0.3">
      <c r="A6" s="1" t="s">
        <v>9</v>
      </c>
    </row>
    <row r="7" spans="1:7" ht="15.75" customHeight="1" thickBot="1" x14ac:dyDescent="0.3">
      <c r="A7" s="1" t="s">
        <v>10</v>
      </c>
      <c r="B7" t="s">
        <v>2</v>
      </c>
    </row>
    <row r="8" spans="1:7" ht="34.5" thickBot="1" x14ac:dyDescent="0.3">
      <c r="A8" s="3" t="s">
        <v>11</v>
      </c>
      <c r="B8" s="4" t="s">
        <v>3</v>
      </c>
      <c r="C8" s="4"/>
      <c r="D8" s="4"/>
      <c r="E8" s="4"/>
      <c r="F8" s="4"/>
      <c r="G8" s="5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e14ef0e2-0d44-4b36-b550-b52c2d58b12f">2018</Year>
    <BeneficiaryState xmlns="e14ef0e2-0d44-4b36-b550-b52c2d58b12f">9</BeneficiaryState>
    <DocumentCategory xmlns="e14ef0e2-0d44-4b36-b550-b52c2d58b12f">67</DocumentCategory>
    <DPP xmlns="e14ef0e2-0d44-4b36-b550-b52c2d58b12f">55;#Norwegian Environment Agency (NEA)</DPP>
    <ContentCategory xmlns="e14ef0e2-0d44-4b36-b550-b52c2d58b12f">190</ContentCategory>
    <ProgrammeArea xmlns="e14ef0e2-0d44-4b36-b550-b52c2d58b12f">
      <Value>51</Value>
    </ProgrammeArea>
    <RootCategory xmlns="e14ef0e2-0d44-4b36-b550-b52c2d58b12f">8</RootCategory>
    <KeywordMoU xmlns="e14ef0e2-0d44-4b36-b550-b52c2d58b12f">No keyword</KeywordMoU>
    <ProgrammeCode xmlns="e14ef0e2-0d44-4b36-b550-b52c2d58b12f">93</ProgrammeCode>
    <ProgrammeCodes xmlns="e14ef0e2-0d44-4b36-b550-b52c2d58b12f">93;#LV-CLIMATE</ProgrammeCodes>
    <Keyword_x0020_concept_x0020_note xmlns="e14ef0e2-0d44-4b36-b550-b52c2d58b12f">No keyword</Keyword_x0020_concept_x0020_not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Standard Document" ma:contentTypeID="0x0101009A1BA2047EC6A1448C3A3272A65CBE99009F2A1AFECD4B94449B443D709935F4CA" ma:contentTypeVersion="18" ma:contentTypeDescription="" ma:contentTypeScope="" ma:versionID="9ef8e7313ec7e71db43cb5d4f9270bec">
  <xsd:schema xmlns:xsd="http://www.w3.org/2001/XMLSchema" xmlns:xs="http://www.w3.org/2001/XMLSchema" xmlns:p="http://schemas.microsoft.com/office/2006/metadata/properties" xmlns:ns2="e14ef0e2-0d44-4b36-b550-b52c2d58b12f" targetNamespace="http://schemas.microsoft.com/office/2006/metadata/properties" ma:root="true" ma:fieldsID="196f6d18fd460430ae1db16aad6bb5c2" ns2:_="">
    <xsd:import namespace="e14ef0e2-0d44-4b36-b550-b52c2d58b12f"/>
    <xsd:element name="properties">
      <xsd:complexType>
        <xsd:sequence>
          <xsd:element name="documentManagement">
            <xsd:complexType>
              <xsd:all>
                <xsd:element ref="ns2:RootCategory"/>
                <xsd:element ref="ns2:DocumentCategory"/>
                <xsd:element ref="ns2:ContentCategory"/>
                <xsd:element ref="ns2:ProgrammeArea" minOccurs="0"/>
                <xsd:element ref="ns2:BeneficiaryState"/>
                <xsd:element ref="ns2:ProgrammeCodes" minOccurs="0"/>
                <xsd:element ref="ns2:ProgrammeCode" minOccurs="0"/>
                <xsd:element ref="ns2:KeywordMoU" minOccurs="0"/>
                <xsd:element ref="ns2:Keyword_x0020_concept_x0020_note" minOccurs="0"/>
                <xsd:element ref="ns2:DPP" minOccurs="0"/>
                <xsd:element ref="ns2:ProgrammeArea_x003a_Priority_x0020_Sector" minOccurs="0"/>
                <xsd:element ref="ns2:SharedWithUsers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ef0e2-0d44-4b36-b550-b52c2d58b12f" elementFormDefault="qualified">
    <xsd:import namespace="http://schemas.microsoft.com/office/2006/documentManagement/types"/>
    <xsd:import namespace="http://schemas.microsoft.com/office/infopath/2007/PartnerControls"/>
    <xsd:element name="RootCategory" ma:index="2" ma:displayName="Root Category" ma:indexed="true" ma:list="{73677b2d-c630-4636-83c0-37e7ff17694d}" ma:internalName="RootCategory" ma:readOnly="false" ma:showField="Title" ma:web="e14ef0e2-0d44-4b36-b550-b52c2d58b12f">
      <xsd:simpleType>
        <xsd:restriction base="dms:Lookup"/>
      </xsd:simpleType>
    </xsd:element>
    <xsd:element name="DocumentCategory" ma:index="3" ma:displayName="Document Category" ma:indexed="true" ma:list="{4b0cd59f-3d57-441d-9a9c-dafb53b70da0}" ma:internalName="DocumentCategory" ma:showField="Title" ma:web="e14ef0e2-0d44-4b36-b550-b52c2d58b12f">
      <xsd:simpleType>
        <xsd:restriction base="dms:Lookup"/>
      </xsd:simpleType>
    </xsd:element>
    <xsd:element name="ContentCategory" ma:index="4" ma:displayName="Content Category" ma:indexed="true" ma:list="{d8dab0ec-03e9-4751-81c3-be0f5ff11e47}" ma:internalName="ContentCategory" ma:showField="Title" ma:web="e14ef0e2-0d44-4b36-b550-b52c2d58b12f">
      <xsd:simpleType>
        <xsd:restriction base="dms:Lookup"/>
      </xsd:simpleType>
    </xsd:element>
    <xsd:element name="ProgrammeArea" ma:index="5" nillable="true" ma:displayName="Programme Area" ma:list="{7b5165ac-6e44-4689-8fcc-5e8ce120b836}" ma:internalName="ProgrammeArea" ma:readOnly="false" ma:showField="Programme_x0020_Area" ma:web="e14ef0e2-0d44-4b36-b550-b52c2d58b1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eneficiaryState" ma:index="6" ma:displayName="Beneficiary State" ma:list="{346958b8-75d2-43ca-852e-479523c59083}" ma:internalName="BeneficiaryState" ma:readOnly="false" ma:showField="Title" ma:web="e14ef0e2-0d44-4b36-b550-b52c2d58b12f">
      <xsd:simpleType>
        <xsd:restriction base="dms:Lookup"/>
      </xsd:simpleType>
    </xsd:element>
    <xsd:element name="ProgrammeCodes" ma:index="7" nillable="true" ma:displayName="Programme Codes" ma:list="{975a580f-6b1a-4014-90c3-099b5db6a6c8}" ma:internalName="ProgrammeCodes" ma:showField="Title" ma:web="e14ef0e2-0d44-4b36-b550-b52c2d58b12f">
      <xsd:simpleType>
        <xsd:restriction base="dms:Unknown"/>
      </xsd:simpleType>
    </xsd:element>
    <xsd:element name="ProgrammeCode" ma:index="8" nillable="true" ma:displayName="Programme Code" ma:list="{975a580f-6b1a-4014-90c3-099b5db6a6c8}" ma:internalName="ProgrammeCode" ma:showField="Title" ma:web="e14ef0e2-0d44-4b36-b550-b52c2d58b12f">
      <xsd:simpleType>
        <xsd:restriction base="dms:Lookup"/>
      </xsd:simpleType>
    </xsd:element>
    <xsd:element name="KeywordMoU" ma:index="9" nillable="true" ma:displayName="Keyword MoU" ma:default="No keyword" ma:format="Dropdown" ma:internalName="KeywordMoU">
      <xsd:simpleType>
        <xsd:restriction base="dms:Choice">
          <xsd:enumeration value="No keyword"/>
          <xsd:enumeration value="Background documents"/>
          <xsd:enumeration value="Expert meetings and non-papers"/>
          <xsd:enumeration value="Financial tables"/>
          <xsd:enumeration value="Amendment"/>
          <xsd:enumeration value="MoU meetings"/>
          <xsd:enumeration value="MoU text"/>
          <xsd:enumeration value="FOR MIGRATION"/>
        </xsd:restriction>
      </xsd:simpleType>
    </xsd:element>
    <xsd:element name="Keyword_x0020_concept_x0020_note" ma:index="10" nillable="true" ma:displayName="Keyword concept note" ma:default="No keyword" ma:format="Dropdown" ma:internalName="Keyword_x0020_concept_x0020_note0">
      <xsd:simpleType>
        <xsd:restriction base="dms:Choice">
          <xsd:enumeration value="No keyword"/>
          <xsd:enumeration value="Background document"/>
          <xsd:enumeration value="Concept note development"/>
          <xsd:enumeration value="Implementation planning"/>
          <xsd:enumeration value="Kick-off meetings"/>
          <xsd:enumeration value="Programme planning meetings"/>
          <xsd:enumeration value="Programme strategy meetings"/>
          <xsd:enumeration value="Results framework"/>
          <xsd:enumeration value="Stakeholder consultations"/>
        </xsd:restriction>
      </xsd:simpleType>
    </xsd:element>
    <xsd:element name="DPP" ma:index="11" nillable="true" ma:displayName="DPP" ma:list="{f6bfef7e-d3b6-4f62-9791-ec30831d2ff2}" ma:internalName="DPP" ma:readOnly="false" ma:showField="Title" ma:web="e14ef0e2-0d44-4b36-b550-b52c2d58b12f">
      <xsd:simpleType>
        <xsd:restriction base="dms:Unknown"/>
      </xsd:simpleType>
    </xsd:element>
    <xsd:element name="ProgrammeArea_x003a_Priority_x0020_Sector" ma:index="12" nillable="true" ma:displayName="ProgrammeArea:Priority Sector" ma:list="{7b5165ac-6e44-4689-8fcc-5e8ce120b836}" ma:internalName="ProgrammeArea_x003A_Priority_x0020_Sector" ma:readOnly="true" ma:showField="Priority_x0020_Sector" ma:web="e14ef0e2-0d44-4b36-b550-b52c2d58b1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Year" ma:index="20" nillable="true" ma:displayName="Year" ma:default="2018" ma:format="Dropdown" ma:internalName="Year">
      <xsd:simpleType>
        <xsd:restriction base="dms:Choice">
          <xsd:enumeration value="2019"/>
          <xsd:enumeration value="2018"/>
          <xsd:enumeration value="2017"/>
          <xsd:enumeration value="2016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5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94A58E-93E6-4BD8-A6C4-916EDCED3044}">
  <ds:schemaRefs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e14ef0e2-0d44-4b36-b550-b52c2d58b12f"/>
  </ds:schemaRefs>
</ds:datastoreItem>
</file>

<file path=customXml/itemProps2.xml><?xml version="1.0" encoding="utf-8"?>
<ds:datastoreItem xmlns:ds="http://schemas.openxmlformats.org/officeDocument/2006/customXml" ds:itemID="{B2344287-F3E6-4A70-A73F-ACC8E26BA4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E26532C-BD62-4634-9ECB-67D62F2D50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4ef0e2-0d44-4b36-b550-b52c2d58b1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Detalizētais budžets</vt:lpstr>
      <vt:lpstr>Lapa1</vt:lpstr>
      <vt:lpstr>Sheet2</vt:lpstr>
      <vt:lpstr>Sheet1</vt:lpstr>
      <vt:lpstr>'Detalizētais budžets'!Print_Area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LV-CLIMATE_Annex_III_PDP2_budget_FMO Dec</dc:title>
  <dc:creator>NRC Roving FM</dc:creator>
  <cp:lastModifiedBy>Lita Trakina</cp:lastModifiedBy>
  <cp:lastPrinted>2020-06-17T12:05:39Z</cp:lastPrinted>
  <dcterms:created xsi:type="dcterms:W3CDTF">2016-03-14T10:55:09Z</dcterms:created>
  <dcterms:modified xsi:type="dcterms:W3CDTF">2022-01-04T13:16:43Z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0x0101009A1BA2047EC6A1448C3A3272A65CBE99009F2A1AFECD4B94449B443D709935F4CA</vt:lpwstr>
  </property>
  <property fmtid="{D5CDD505-2E9C-101B-9397-08002B2CF9AE}" pid="3" name="_docset_NoMedatataSyncRequired">
    <vt:lpwstr>False</vt:lpwstr>
  </property>
</Properties>
</file>